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3037f00292e3d67/Documents/"/>
    </mc:Choice>
  </mc:AlternateContent>
  <xr:revisionPtr revIDLastSave="0" documentId="8_{48CB643E-09FF-43C1-938B-6A16D76794A5}" xr6:coauthVersionLast="47" xr6:coauthVersionMax="47" xr10:uidLastSave="{00000000-0000-0000-0000-000000000000}"/>
  <bookViews>
    <workbookView xWindow="10" yWindow="730" windowWidth="17270" windowHeight="10070" xr2:uid="{A7C88948-EF14-432A-A179-AD9037020919}"/>
  </bookViews>
  <sheets>
    <sheet name="Operating Statement A (2025-01-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27" i="1"/>
  <c r="N28" i="1"/>
  <c r="N19" i="1"/>
  <c r="N20" i="1"/>
  <c r="N8" i="1"/>
  <c r="M21" i="1"/>
  <c r="M23" i="1" s="1"/>
  <c r="C5" i="1"/>
  <c r="C23" i="1" s="1"/>
  <c r="D5" i="1"/>
  <c r="D23" i="1" s="1"/>
  <c r="E5" i="1"/>
  <c r="F5" i="1"/>
  <c r="G5" i="1"/>
  <c r="H5" i="1"/>
  <c r="H23" i="1" s="1"/>
  <c r="I5" i="1"/>
  <c r="I23" i="1" s="1"/>
  <c r="J5" i="1"/>
  <c r="J23" i="1" s="1"/>
  <c r="K5" i="1"/>
  <c r="K23" i="1" s="1"/>
  <c r="L5" i="1"/>
  <c r="L23" i="1" s="1"/>
  <c r="M5" i="1"/>
  <c r="N5" i="1"/>
  <c r="B5" i="1"/>
  <c r="C21" i="1"/>
  <c r="D21" i="1"/>
  <c r="E21" i="1"/>
  <c r="F21" i="1"/>
  <c r="G21" i="1"/>
  <c r="H21" i="1"/>
  <c r="I21" i="1"/>
  <c r="J21" i="1"/>
  <c r="K21" i="1"/>
  <c r="L21" i="1"/>
  <c r="B21" i="1"/>
  <c r="B23" i="1" s="1"/>
  <c r="G23" i="1" l="1"/>
  <c r="F23" i="1"/>
  <c r="E23" i="1"/>
  <c r="N21" i="1"/>
  <c r="N23" i="1" s="1"/>
</calcChain>
</file>

<file path=xl/sharedStrings.xml><?xml version="1.0" encoding="utf-8"?>
<sst xmlns="http://schemas.openxmlformats.org/spreadsheetml/2006/main" count="38" uniqueCount="38">
  <si>
    <t>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</si>
  <si>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</si>
  <si>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</si>
  <si>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</si>
  <si>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</si>
  <si>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</si>
  <si>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</si>
  <si>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</si>
  <si>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</si>
  <si>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</si>
  <si>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</si>
  <si>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</si>
  <si>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</si>
  <si>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</si>
  <si>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4000 Rental Income</t>
  </si>
  <si>
    <t>4003 Tenant Chargeback</t>
  </si>
  <si>
    <t>4410 Late Fees</t>
  </si>
  <si>
    <t>Total Income</t>
  </si>
  <si>
    <t>Expenses</t>
  </si>
  <si>
    <t>0000 Uncategorized</t>
  </si>
  <si>
    <t>6100 Management Fees</t>
  </si>
  <si>
    <t>6150 Commissions</t>
  </si>
  <si>
    <t>6175 Contract labor</t>
  </si>
  <si>
    <t>6200 Repairs</t>
  </si>
  <si>
    <t>6250 Utilities</t>
  </si>
  <si>
    <t>6300 Supplies</t>
  </si>
  <si>
    <t>6350 Insurance</t>
  </si>
  <si>
    <t>6500 Legal and Professional Fees</t>
  </si>
  <si>
    <t>6540 Landscape</t>
  </si>
  <si>
    <t>6550 Cleaning and Maint</t>
  </si>
  <si>
    <t>6560 Renovation Expenses</t>
  </si>
  <si>
    <t>6580 Additional basis item</t>
  </si>
  <si>
    <t>8000 Taxes</t>
  </si>
  <si>
    <t>8910 Make Ready Labor</t>
  </si>
  <si>
    <t>Total Expense</t>
  </si>
  <si>
    <t>Net Income</t>
  </si>
  <si>
    <t>lateral line, gutters, roofs, appliances</t>
  </si>
  <si>
    <t>CAPEX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</si>
</sst>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44" fontId="0" fillId="0" borderId="0" xfId="1" applyFont="1"/>
    <xf numFmtId="9" fontId="0" fillId="0" borderId="0" xfId="0" applyNumberFormat="1"/>
    <xf numFmtId="44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9BBD4-4207-47DF-B074-D21232F87C96}">
  <dimension ref="A1:O28"/>
  <sheetViews>
    <sheetView tabSelected="1" workbookViewId="0">
      <selection activeCell="M5" sqref="M5"/>
    </sheetView>
  </sheetViews>
  <sheetFormatPr defaultRowHeight="14.75" x14ac:dyDescent="0.75"/>
  <cols>
    <col min="1" max="1" width="27.58984375" customWidth="1"/>
    <col min="13" max="13" width="10.6328125" customWidth="1"/>
    <col min="14" max="14" width="12.36328125" style="2" customWidth="1"/>
    <col min="15" max="15" width="13.58984375" bestFit="1" customWidth="1"/>
  </cols>
  <sheetData>
    <row r="1" spans="1:14" x14ac:dyDescent="0.7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2" t="s">
        <v>13</v>
      </c>
    </row>
    <row r="2" spans="1:14" x14ac:dyDescent="0.75">
      <c r="A2" t="s">
        <v>14</v>
      </c>
      <c r="B2" s="1">
        <v>34384</v>
      </c>
      <c r="C2" s="1">
        <v>35579.5</v>
      </c>
      <c r="D2" s="1">
        <v>33893</v>
      </c>
      <c r="E2" s="1">
        <v>35460</v>
      </c>
      <c r="F2" s="1">
        <v>34147.839999999997</v>
      </c>
      <c r="G2" s="1">
        <v>35205</v>
      </c>
      <c r="H2" s="1">
        <v>34590</v>
      </c>
      <c r="I2" s="1">
        <v>32375</v>
      </c>
      <c r="J2" s="1">
        <v>38198.5</v>
      </c>
      <c r="K2" s="1">
        <v>34730</v>
      </c>
      <c r="L2" s="1">
        <v>32227</v>
      </c>
      <c r="M2" s="1">
        <v>31482</v>
      </c>
      <c r="N2" s="2">
        <v>412271.84</v>
      </c>
    </row>
    <row r="3" spans="1:14" x14ac:dyDescent="0.75">
      <c r="A3" t="s">
        <v>15</v>
      </c>
      <c r="C3" s="1">
        <v>1890.26</v>
      </c>
      <c r="D3" s="1">
        <v>1550</v>
      </c>
      <c r="H3" s="1">
        <v>1026</v>
      </c>
      <c r="N3" s="2">
        <v>4466.26</v>
      </c>
    </row>
    <row r="4" spans="1:14" x14ac:dyDescent="0.75">
      <c r="A4" t="s">
        <v>16</v>
      </c>
      <c r="B4">
        <v>40</v>
      </c>
      <c r="C4">
        <v>65</v>
      </c>
      <c r="D4">
        <v>52.5</v>
      </c>
      <c r="E4">
        <v>97.5</v>
      </c>
      <c r="F4">
        <v>47.5</v>
      </c>
      <c r="G4">
        <v>359.5</v>
      </c>
      <c r="H4">
        <v>297.77</v>
      </c>
      <c r="I4">
        <v>132.5</v>
      </c>
      <c r="J4">
        <v>45</v>
      </c>
      <c r="K4">
        <v>27.5</v>
      </c>
      <c r="L4">
        <v>237.5</v>
      </c>
      <c r="M4">
        <v>495.5</v>
      </c>
      <c r="N4" s="2">
        <v>1897.77</v>
      </c>
    </row>
    <row r="5" spans="1:14" x14ac:dyDescent="0.75">
      <c r="A5" t="s">
        <v>17</v>
      </c>
      <c r="B5" s="1">
        <f>SUM(B2:B4)</f>
        <v>34424</v>
      </c>
      <c r="C5" s="1">
        <f t="shared" ref="C5:N5" si="0">SUM(C2:C4)</f>
        <v>37534.76</v>
      </c>
      <c r="D5" s="1">
        <f t="shared" si="0"/>
        <v>35495.5</v>
      </c>
      <c r="E5" s="1">
        <f t="shared" si="0"/>
        <v>35557.5</v>
      </c>
      <c r="F5" s="1">
        <f t="shared" si="0"/>
        <v>34195.339999999997</v>
      </c>
      <c r="G5" s="1">
        <f t="shared" si="0"/>
        <v>35564.5</v>
      </c>
      <c r="H5" s="1">
        <f t="shared" si="0"/>
        <v>35913.769999999997</v>
      </c>
      <c r="I5" s="1">
        <f t="shared" si="0"/>
        <v>32507.5</v>
      </c>
      <c r="J5" s="1">
        <f t="shared" si="0"/>
        <v>38243.5</v>
      </c>
      <c r="K5" s="1">
        <f t="shared" si="0"/>
        <v>34757.5</v>
      </c>
      <c r="L5" s="1">
        <f t="shared" si="0"/>
        <v>32464.5</v>
      </c>
      <c r="M5" s="1">
        <f t="shared" si="0"/>
        <v>31977.5</v>
      </c>
      <c r="N5" s="2">
        <f t="shared" si="0"/>
        <v>418635.87000000005</v>
      </c>
    </row>
    <row r="7" spans="1:14" x14ac:dyDescent="0.75">
      <c r="A7" t="s">
        <v>18</v>
      </c>
    </row>
    <row r="8" spans="1:14" x14ac:dyDescent="0.75">
      <c r="A8" t="s">
        <v>19</v>
      </c>
      <c r="F8">
        <v>53.69</v>
      </c>
      <c r="L8">
        <v>36.39</v>
      </c>
      <c r="N8" s="2">
        <f>SUM(B8:M8)</f>
        <v>90.08</v>
      </c>
    </row>
    <row r="9" spans="1:14" x14ac:dyDescent="0.75">
      <c r="A9" t="s">
        <v>20</v>
      </c>
      <c r="B9" s="1">
        <v>2718.75</v>
      </c>
      <c r="C9" s="1">
        <v>2618.67</v>
      </c>
      <c r="D9" s="1">
        <v>2493.3000000000002</v>
      </c>
      <c r="E9" s="1">
        <v>2664</v>
      </c>
      <c r="F9" s="1">
        <v>2474.73</v>
      </c>
      <c r="G9" s="1">
        <v>2602.85</v>
      </c>
      <c r="H9" s="1">
        <v>4555</v>
      </c>
      <c r="I9" s="1">
        <v>2798.9</v>
      </c>
      <c r="J9" s="1">
        <v>2727.64</v>
      </c>
      <c r="K9" s="1">
        <v>2642.75</v>
      </c>
      <c r="L9" s="1">
        <v>2362.8000000000002</v>
      </c>
      <c r="M9" s="1">
        <v>2357.79</v>
      </c>
      <c r="N9" s="2">
        <f t="shared" ref="N9:N21" si="1">SUM(B9:M9)</f>
        <v>33017.18</v>
      </c>
    </row>
    <row r="10" spans="1:14" x14ac:dyDescent="0.75">
      <c r="A10" t="s">
        <v>21</v>
      </c>
      <c r="B10" s="1">
        <v>1896.25</v>
      </c>
      <c r="C10">
        <v>237.5</v>
      </c>
      <c r="D10" s="1">
        <v>1672.5</v>
      </c>
      <c r="F10">
        <v>776.25</v>
      </c>
      <c r="H10">
        <v>741.25</v>
      </c>
      <c r="J10" s="1">
        <v>1696.25</v>
      </c>
      <c r="M10">
        <v>793.75</v>
      </c>
      <c r="N10" s="2">
        <f t="shared" si="1"/>
        <v>7813.75</v>
      </c>
    </row>
    <row r="11" spans="1:14" x14ac:dyDescent="0.75">
      <c r="A11" t="s">
        <v>22</v>
      </c>
      <c r="D11">
        <v>228</v>
      </c>
      <c r="H11" s="1">
        <v>1300</v>
      </c>
      <c r="N11" s="2">
        <f t="shared" si="1"/>
        <v>1528</v>
      </c>
    </row>
    <row r="12" spans="1:14" x14ac:dyDescent="0.75">
      <c r="A12" t="s">
        <v>23</v>
      </c>
      <c r="C12" s="1">
        <v>1047.2</v>
      </c>
      <c r="D12" s="1">
        <v>1849.02</v>
      </c>
      <c r="E12">
        <v>550.19000000000005</v>
      </c>
      <c r="F12" s="1">
        <v>1132.0899999999999</v>
      </c>
      <c r="G12">
        <v>745</v>
      </c>
      <c r="H12">
        <v>450</v>
      </c>
      <c r="I12" s="1">
        <v>3034.28</v>
      </c>
      <c r="J12">
        <v>282.77</v>
      </c>
      <c r="K12">
        <v>750</v>
      </c>
      <c r="M12">
        <v>650</v>
      </c>
      <c r="N12" s="2">
        <f t="shared" si="1"/>
        <v>10490.550000000001</v>
      </c>
    </row>
    <row r="13" spans="1:14" x14ac:dyDescent="0.75">
      <c r="A13" t="s">
        <v>24</v>
      </c>
      <c r="B13">
        <v>122.36</v>
      </c>
      <c r="C13">
        <v>398.21</v>
      </c>
      <c r="D13">
        <v>426.16</v>
      </c>
      <c r="E13">
        <v>342.61</v>
      </c>
      <c r="F13">
        <v>383.14</v>
      </c>
      <c r="G13">
        <v>362.08</v>
      </c>
      <c r="H13">
        <v>259.19</v>
      </c>
      <c r="I13">
        <v>276.01</v>
      </c>
      <c r="J13">
        <v>398.54</v>
      </c>
      <c r="K13">
        <v>447.2</v>
      </c>
      <c r="L13">
        <v>80.13</v>
      </c>
      <c r="M13">
        <v>195.95</v>
      </c>
      <c r="N13" s="2">
        <f t="shared" si="1"/>
        <v>3691.58</v>
      </c>
    </row>
    <row r="14" spans="1:14" x14ac:dyDescent="0.75">
      <c r="A14" t="s">
        <v>25</v>
      </c>
      <c r="B14">
        <v>451.72</v>
      </c>
      <c r="C14" s="1">
        <v>1214.06</v>
      </c>
      <c r="D14">
        <v>857.35</v>
      </c>
      <c r="E14" s="1">
        <v>1232.71</v>
      </c>
      <c r="F14" s="1">
        <v>1460.77</v>
      </c>
      <c r="G14" s="1">
        <v>1141.49</v>
      </c>
      <c r="H14" s="1">
        <v>1267.1199999999999</v>
      </c>
      <c r="I14" s="1">
        <v>2091.9299999999998</v>
      </c>
      <c r="J14">
        <v>764.04</v>
      </c>
      <c r="K14">
        <v>709.02</v>
      </c>
      <c r="M14">
        <v>658.8</v>
      </c>
      <c r="N14" s="2">
        <f t="shared" si="1"/>
        <v>11849.009999999998</v>
      </c>
    </row>
    <row r="15" spans="1:14" x14ac:dyDescent="0.75">
      <c r="A15" t="s">
        <v>26</v>
      </c>
      <c r="B15" s="1">
        <v>2015.85</v>
      </c>
      <c r="C15" s="1">
        <v>2015.85</v>
      </c>
      <c r="D15" s="1">
        <v>2015.85</v>
      </c>
      <c r="E15" s="1">
        <v>2501.42</v>
      </c>
      <c r="F15" s="1">
        <v>2501.42</v>
      </c>
      <c r="G15" s="1">
        <v>2501.42</v>
      </c>
      <c r="H15" s="1">
        <v>2501.42</v>
      </c>
      <c r="I15" s="1">
        <v>2501.42</v>
      </c>
      <c r="J15" s="1">
        <v>2501.42</v>
      </c>
      <c r="K15" s="1">
        <v>2501.42</v>
      </c>
      <c r="L15" s="1">
        <v>2501.42</v>
      </c>
      <c r="M15" s="1">
        <v>2501.42</v>
      </c>
      <c r="N15" s="2">
        <f t="shared" si="1"/>
        <v>28560.329999999994</v>
      </c>
    </row>
    <row r="16" spans="1:14" x14ac:dyDescent="0.75">
      <c r="A16" t="s">
        <v>27</v>
      </c>
      <c r="D16">
        <v>304.58999999999997</v>
      </c>
      <c r="E16" s="1"/>
      <c r="I16">
        <v>882</v>
      </c>
      <c r="K16">
        <v>750</v>
      </c>
      <c r="M16">
        <v>200</v>
      </c>
      <c r="N16" s="2">
        <f t="shared" si="1"/>
        <v>2136.59</v>
      </c>
    </row>
    <row r="17" spans="1:15" x14ac:dyDescent="0.75">
      <c r="A17" t="s">
        <v>28</v>
      </c>
      <c r="E17">
        <v>400</v>
      </c>
      <c r="F17" s="1">
        <v>2150</v>
      </c>
      <c r="G17" s="1">
        <v>1900</v>
      </c>
      <c r="H17">
        <v>650</v>
      </c>
      <c r="I17" s="1">
        <v>1436.52</v>
      </c>
      <c r="J17">
        <v>600</v>
      </c>
      <c r="K17">
        <v>600</v>
      </c>
      <c r="N17" s="2">
        <f t="shared" si="1"/>
        <v>7736.52</v>
      </c>
    </row>
    <row r="18" spans="1:15" x14ac:dyDescent="0.75">
      <c r="A18" t="s">
        <v>29</v>
      </c>
      <c r="B18">
        <v>588.20000000000005</v>
      </c>
      <c r="C18" s="1">
        <v>1272.2</v>
      </c>
      <c r="D18">
        <v>388.8</v>
      </c>
      <c r="E18">
        <v>140.4</v>
      </c>
      <c r="F18">
        <v>390</v>
      </c>
      <c r="H18">
        <v>480</v>
      </c>
      <c r="I18" s="1">
        <v>2742.96</v>
      </c>
      <c r="J18">
        <v>569.80999999999995</v>
      </c>
      <c r="K18" s="1">
        <v>2988.6</v>
      </c>
      <c r="L18">
        <v>236.8</v>
      </c>
      <c r="M18" s="1">
        <v>1058.2</v>
      </c>
      <c r="N18" s="2">
        <f t="shared" si="1"/>
        <v>10855.970000000001</v>
      </c>
    </row>
    <row r="19" spans="1:15" x14ac:dyDescent="0.75">
      <c r="A19" t="s">
        <v>32</v>
      </c>
      <c r="B19" s="1">
        <v>2507.21</v>
      </c>
      <c r="C19" s="1">
        <v>2507.21</v>
      </c>
      <c r="D19" s="1">
        <v>2507.21</v>
      </c>
      <c r="E19" s="1">
        <v>2850</v>
      </c>
      <c r="F19" s="1">
        <v>2932.06</v>
      </c>
      <c r="G19" s="1">
        <v>2932.06</v>
      </c>
      <c r="H19" s="1">
        <v>2932.06</v>
      </c>
      <c r="I19" s="1">
        <v>2932.06</v>
      </c>
      <c r="J19" s="1">
        <v>2932.06</v>
      </c>
      <c r="K19" s="1">
        <v>2932.06</v>
      </c>
      <c r="L19" s="1">
        <v>2932.06</v>
      </c>
      <c r="M19" s="1">
        <v>2932.06</v>
      </c>
      <c r="N19" s="2">
        <f t="shared" si="1"/>
        <v>33828.110000000008</v>
      </c>
    </row>
    <row r="20" spans="1:15" x14ac:dyDescent="0.75">
      <c r="A20" t="s">
        <v>33</v>
      </c>
      <c r="B20" s="1">
        <v>3400</v>
      </c>
      <c r="D20">
        <v>900</v>
      </c>
      <c r="E20" s="1">
        <v>2600</v>
      </c>
      <c r="F20" s="1">
        <v>1000</v>
      </c>
      <c r="G20" s="1">
        <v>2200</v>
      </c>
      <c r="H20" s="1">
        <v>1000</v>
      </c>
      <c r="I20" s="1">
        <v>3100</v>
      </c>
      <c r="J20" s="1">
        <v>3100</v>
      </c>
      <c r="K20" s="1">
        <v>2450</v>
      </c>
      <c r="N20" s="2">
        <f t="shared" si="1"/>
        <v>19750</v>
      </c>
    </row>
    <row r="21" spans="1:15" x14ac:dyDescent="0.75">
      <c r="A21" t="s">
        <v>34</v>
      </c>
      <c r="B21" s="1">
        <f t="shared" ref="B21:M21" si="2">SUM(B8:B20)</f>
        <v>13700.34</v>
      </c>
      <c r="C21" s="1">
        <f t="shared" si="2"/>
        <v>11310.900000000001</v>
      </c>
      <c r="D21" s="1">
        <f t="shared" si="2"/>
        <v>13642.779999999999</v>
      </c>
      <c r="E21" s="1">
        <f t="shared" si="2"/>
        <v>13281.33</v>
      </c>
      <c r="F21" s="1">
        <f t="shared" si="2"/>
        <v>15254.15</v>
      </c>
      <c r="G21" s="1">
        <f t="shared" si="2"/>
        <v>14384.9</v>
      </c>
      <c r="H21" s="1">
        <f t="shared" si="2"/>
        <v>16136.039999999999</v>
      </c>
      <c r="I21" s="1">
        <f t="shared" si="2"/>
        <v>21796.080000000002</v>
      </c>
      <c r="J21" s="1">
        <f t="shared" si="2"/>
        <v>15572.529999999999</v>
      </c>
      <c r="K21" s="1">
        <f t="shared" si="2"/>
        <v>16771.05</v>
      </c>
      <c r="L21" s="1">
        <f t="shared" si="2"/>
        <v>8149.6</v>
      </c>
      <c r="M21" s="1">
        <f t="shared" si="2"/>
        <v>11347.97</v>
      </c>
      <c r="N21" s="2">
        <f t="shared" si="1"/>
        <v>171347.66999999998</v>
      </c>
    </row>
    <row r="23" spans="1:15" x14ac:dyDescent="0.75">
      <c r="A23" t="s">
        <v>35</v>
      </c>
      <c r="B23" s="1">
        <f t="shared" ref="B23:N23" si="3">B5-B21</f>
        <v>20723.66</v>
      </c>
      <c r="C23" s="1">
        <f t="shared" si="3"/>
        <v>26223.86</v>
      </c>
      <c r="D23" s="1">
        <f t="shared" si="3"/>
        <v>21852.720000000001</v>
      </c>
      <c r="E23" s="1">
        <f t="shared" si="3"/>
        <v>22276.17</v>
      </c>
      <c r="F23" s="1">
        <f t="shared" si="3"/>
        <v>18941.189999999995</v>
      </c>
      <c r="G23" s="1">
        <f t="shared" si="3"/>
        <v>21179.599999999999</v>
      </c>
      <c r="H23" s="1">
        <f t="shared" si="3"/>
        <v>19777.729999999996</v>
      </c>
      <c r="I23" s="1">
        <f t="shared" si="3"/>
        <v>10711.419999999998</v>
      </c>
      <c r="J23" s="1">
        <f t="shared" si="3"/>
        <v>22670.97</v>
      </c>
      <c r="K23" s="1">
        <f t="shared" si="3"/>
        <v>17986.45</v>
      </c>
      <c r="L23" s="1">
        <f t="shared" si="3"/>
        <v>24314.9</v>
      </c>
      <c r="M23" s="1">
        <f t="shared" si="3"/>
        <v>20629.53</v>
      </c>
      <c r="N23" s="2">
        <f t="shared" si="3"/>
        <v>247288.20000000007</v>
      </c>
    </row>
    <row r="24" spans="1:15" x14ac:dyDescent="0.75">
      <c r="O24" s="4"/>
    </row>
    <row r="25" spans="1:15" x14ac:dyDescent="0.75">
      <c r="A25" t="s">
        <v>37</v>
      </c>
      <c r="O25" s="3"/>
    </row>
    <row r="26" spans="1:15" x14ac:dyDescent="0.75">
      <c r="A26" t="s">
        <v>36</v>
      </c>
    </row>
    <row r="27" spans="1:15" x14ac:dyDescent="0.75">
      <c r="A27" t="s">
        <v>30</v>
      </c>
      <c r="C27" s="1">
        <v>3137.21</v>
      </c>
      <c r="D27" s="1">
        <v>7353.29</v>
      </c>
      <c r="H27">
        <v>977.41</v>
      </c>
      <c r="J27" s="1">
        <v>2550</v>
      </c>
      <c r="N27" s="2">
        <f>SUM(B27:M27)</f>
        <v>14017.91</v>
      </c>
    </row>
    <row r="28" spans="1:15" x14ac:dyDescent="0.75">
      <c r="A28" t="s">
        <v>31</v>
      </c>
      <c r="B28" s="1">
        <v>2095.7399999999998</v>
      </c>
      <c r="E28" s="1">
        <v>1306.55</v>
      </c>
      <c r="F28" s="1">
        <v>4715</v>
      </c>
      <c r="G28" s="1">
        <v>2097.08</v>
      </c>
      <c r="I28" s="1">
        <v>3398.2</v>
      </c>
      <c r="K28" s="1">
        <v>2385.1799999999998</v>
      </c>
      <c r="L28" s="1">
        <v>1050</v>
      </c>
      <c r="N28" s="2">
        <f>SUM(B28:M28)</f>
        <v>17047.75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Operating Statement A (2025-01-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Austin Paul</cp:lastModifiedBy>
  <dcterms:created xsi:type="dcterms:W3CDTF">2026-02-12T19:04:38Z</dcterms:created>
  <dcterms:modified xsi:type="dcterms:W3CDTF">2026-02-23T15:04:57Z</dcterms:modified>
</cp:coreProperties>
</file>