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3037f00292e3d67/Documents/"/>
    </mc:Choice>
  </mc:AlternateContent>
  <xr:revisionPtr revIDLastSave="0" documentId="14_{5433A07E-2E7C-4354-8A03-49C0E5AD7054}" xr6:coauthVersionLast="47" xr6:coauthVersionMax="47" xr10:uidLastSave="{00000000-0000-0000-0000-000000000000}"/>
  <bookViews>
    <workbookView xWindow="-90" yWindow="-90" windowWidth="17460" windowHeight="102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1" i="1" l="1"/>
  <c r="L90" i="1"/>
  <c r="L89" i="1"/>
  <c r="L88" i="1"/>
  <c r="L87" i="1"/>
  <c r="L85" i="1"/>
  <c r="L84" i="1"/>
  <c r="L82" i="1"/>
  <c r="L81" i="1"/>
  <c r="L80" i="1"/>
  <c r="L79" i="1"/>
  <c r="L78" i="1"/>
  <c r="L76" i="1"/>
  <c r="L75" i="1"/>
  <c r="L74" i="1"/>
  <c r="L73" i="1"/>
  <c r="L72" i="1"/>
  <c r="L71" i="1"/>
  <c r="L70" i="1"/>
  <c r="L68" i="1"/>
  <c r="L67" i="1"/>
  <c r="L66" i="1"/>
  <c r="L65" i="1"/>
  <c r="L63" i="1"/>
  <c r="L62" i="1"/>
  <c r="L60" i="1"/>
  <c r="L59" i="1"/>
  <c r="L58" i="1"/>
  <c r="L57" i="1"/>
  <c r="L56" i="1"/>
  <c r="L55" i="1"/>
  <c r="L54" i="1"/>
  <c r="L52" i="1"/>
  <c r="L51" i="1"/>
  <c r="L50" i="1"/>
  <c r="L49" i="1"/>
  <c r="L47" i="1"/>
  <c r="L46" i="1"/>
  <c r="L45" i="1"/>
  <c r="L44" i="1"/>
  <c r="L43" i="1"/>
  <c r="L41" i="1"/>
  <c r="L40" i="1"/>
  <c r="L39" i="1"/>
  <c r="L38" i="1"/>
  <c r="L37" i="1"/>
  <c r="L92" i="1"/>
  <c r="L33" i="1"/>
  <c r="L32" i="1"/>
  <c r="L31" i="1"/>
  <c r="L30" i="1"/>
  <c r="L28" i="1"/>
  <c r="L27" i="1"/>
  <c r="L26" i="1"/>
  <c r="L25" i="1"/>
  <c r="L22" i="1"/>
  <c r="L21" i="1"/>
  <c r="L20" i="1"/>
  <c r="L19" i="1"/>
  <c r="L18" i="1"/>
  <c r="L17" i="1"/>
  <c r="L16" i="1"/>
  <c r="L14" i="1"/>
  <c r="L23" i="1"/>
  <c r="L34" i="1"/>
  <c r="K94" i="1"/>
  <c r="J94" i="1"/>
  <c r="I94" i="1"/>
  <c r="H94" i="1"/>
  <c r="G94" i="1"/>
  <c r="F94" i="1"/>
  <c r="E94" i="1"/>
  <c r="D94" i="1"/>
  <c r="C94" i="1"/>
  <c r="B94" i="1"/>
  <c r="L94" i="1" l="1"/>
  <c r="L95" i="1" s="1"/>
</calcChain>
</file>

<file path=xl/sharedStrings.xml><?xml version="1.0" encoding="utf-8"?>
<sst xmlns="http://schemas.openxmlformats.org/spreadsheetml/2006/main" count="105" uniqueCount="105">
  <si>
    <t>Income Statement - 12 Month</t>
  </si>
  <si>
    <r>
      <rPr>
        <b/>
        <sz val="9"/>
        <rFont val="Arial"/>
      </rPr>
      <t xml:space="preserve">Exported On: </t>
    </r>
    <r>
      <rPr>
        <sz val="9"/>
        <rFont val="Arial"/>
      </rPr>
      <t>2023-05-02 23:40:29 -0500</t>
    </r>
  </si>
  <si>
    <r>
      <rPr>
        <b/>
        <sz val="11"/>
        <rFont val="Arial"/>
      </rPr>
      <t>Real Smart</t>
    </r>
  </si>
  <si>
    <r>
      <rPr>
        <b/>
        <sz val="11"/>
        <rFont val="Arial"/>
      </rPr>
      <t xml:space="preserve">Properties: </t>
    </r>
    <r>
      <rPr>
        <sz val="11"/>
        <rFont val="Arial"/>
      </rPr>
      <t>Smart Lofts on Gladstone - 522-530 Gladstone Blvd Kansas City, MO 64124</t>
    </r>
  </si>
  <si>
    <r>
      <rPr>
        <b/>
        <sz val="11"/>
        <rFont val="Arial"/>
      </rPr>
      <t xml:space="preserve">Fund Type: </t>
    </r>
    <r>
      <rPr>
        <sz val="11"/>
        <rFont val="Arial"/>
      </rPr>
      <t>All</t>
    </r>
  </si>
  <si>
    <r>
      <rPr>
        <b/>
        <sz val="11"/>
        <rFont val="Arial"/>
      </rPr>
      <t xml:space="preserve">Period Range: </t>
    </r>
    <r>
      <rPr>
        <sz val="11"/>
        <rFont val="Arial"/>
      </rPr>
      <t>Jun 2022 to May 2023</t>
    </r>
  </si>
  <si>
    <r>
      <rPr>
        <b/>
        <sz val="11"/>
        <rFont val="Arial"/>
      </rPr>
      <t xml:space="preserve">Level of Detail: </t>
    </r>
    <r>
      <rPr>
        <sz val="11"/>
        <rFont val="Arial"/>
      </rPr>
      <t>Detail View</t>
    </r>
  </si>
  <si>
    <r>
      <rPr>
        <b/>
        <sz val="11"/>
        <rFont val="Arial"/>
      </rPr>
      <t xml:space="preserve">Include Zero Balance GL Accounts: </t>
    </r>
    <r>
      <rPr>
        <sz val="11"/>
        <rFont val="Arial"/>
      </rPr>
      <t>No</t>
    </r>
  </si>
  <si>
    <t>Account Name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</si>
  <si>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</si>
  <si>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</si>
  <si>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</si>
  <si>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</si>
  <si>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</si>
  <si>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</si>
  <si>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</si>
  <si>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</si>
  <si>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</si>
  <si>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</si>
  <si>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Total</t>
  </si>
  <si>
    <t>Operating Income &amp; Expense</t>
  </si>
  <si>
    <t xml:space="preserve">    Income</t>
  </si>
  <si>
    <t xml:space="preserve">        AppFolio Insurance Services</t>
  </si>
  <si>
    <t xml:space="preserve">        Rent Income &amp; Revenue</t>
  </si>
  <si>
    <t xml:space="preserve">            Rent Income</t>
  </si>
  <si>
    <t xml:space="preserve">            Pet Rent</t>
  </si>
  <si>
    <t xml:space="preserve">            Late Fee</t>
  </si>
  <si>
    <t xml:space="preserve">            Tenant Utility &amp; Services Charge</t>
  </si>
  <si>
    <t xml:space="preserve">            Laundry Income</t>
  </si>
  <si>
    <t xml:space="preserve">            Tenant Storage</t>
  </si>
  <si>
    <t xml:space="preserve">            Tenant Paid Trash Fee</t>
  </si>
  <si>
    <t xml:space="preserve">        Total Rent Income &amp; Revenue</t>
  </si>
  <si>
    <t xml:space="preserve">        Other Income &amp; Revenue</t>
  </si>
  <si>
    <t xml:space="preserve">            Tenant Administrative, Technology &amp; Management Fee</t>
  </si>
  <si>
    <t xml:space="preserve">            Pet Deposit (Non-Refundable)</t>
  </si>
  <si>
    <t xml:space="preserve">            Application Fee Income</t>
  </si>
  <si>
    <t xml:space="preserve">        Total Other Income &amp; Revenue</t>
  </si>
  <si>
    <t xml:space="preserve">        Tenant Fees and Paid Reimbursements</t>
  </si>
  <si>
    <t xml:space="preserve">            Tenant Paid Utility &amp; Service Bills (RUBS)</t>
  </si>
  <si>
    <t xml:space="preserve">            Tenant Insurance Admin Fee</t>
  </si>
  <si>
    <t xml:space="preserve">        Total Tenant Fees and Paid Reimbursements</t>
  </si>
  <si>
    <t xml:space="preserve">        Tenant Parking</t>
  </si>
  <si>
    <t xml:space="preserve">    Total Operating Income</t>
  </si>
  <si>
    <t xml:space="preserve">    Expense</t>
  </si>
  <si>
    <t xml:space="preserve">        Property Management</t>
  </si>
  <si>
    <t xml:space="preserve">            Management Fees</t>
  </si>
  <si>
    <t xml:space="preserve">            Leasing Fees</t>
  </si>
  <si>
    <t xml:space="preserve">            Professional Services</t>
  </si>
  <si>
    <t xml:space="preserve">            Asset Management Fee</t>
  </si>
  <si>
    <t xml:space="preserve">        Total Property Management</t>
  </si>
  <si>
    <t xml:space="preserve">        Upgrades &amp; Improvements</t>
  </si>
  <si>
    <t xml:space="preserve">            Unit Remodel / Make Ready</t>
  </si>
  <si>
    <t xml:space="preserve">            HVAC Install</t>
  </si>
  <si>
    <t xml:space="preserve">            Appliances</t>
  </si>
  <si>
    <t xml:space="preserve">            Painting</t>
  </si>
  <si>
    <t xml:space="preserve">        Total Upgrades &amp; Improvements</t>
  </si>
  <si>
    <t xml:space="preserve">        Cleaning</t>
  </si>
  <si>
    <t xml:space="preserve">            House / Unit Cleaning</t>
  </si>
  <si>
    <t xml:space="preserve">            Property Cleaning</t>
  </si>
  <si>
    <t xml:space="preserve">            Cleaning Supplies</t>
  </si>
  <si>
    <t xml:space="preserve">        Total Cleaning</t>
  </si>
  <si>
    <t xml:space="preserve">        Repairs &amp; Maintenance</t>
  </si>
  <si>
    <t xml:space="preserve">            General Repairs &amp; Maintenance</t>
  </si>
  <si>
    <t xml:space="preserve">            Maintenance Labor</t>
  </si>
  <si>
    <t xml:space="preserve">            Plumbing Repairs</t>
  </si>
  <si>
    <t xml:space="preserve">            HVAC Repairs</t>
  </si>
  <si>
    <t xml:space="preserve">            Electrical Repairs</t>
  </si>
  <si>
    <t xml:space="preserve">            Foundation Repairs</t>
  </si>
  <si>
    <t xml:space="preserve">        Total Repairs &amp; Maintenance</t>
  </si>
  <si>
    <t xml:space="preserve">        Equipment, Materials, &amp; Supplies</t>
  </si>
  <si>
    <t xml:space="preserve">            Maintenance Materials</t>
  </si>
  <si>
    <t xml:space="preserve">        Total Equipment, Materials, &amp; Supplies</t>
  </si>
  <si>
    <t xml:space="preserve">        Yard Care / Landscaping</t>
  </si>
  <si>
    <t xml:space="preserve">            Tree Trimming &amp; Removal</t>
  </si>
  <si>
    <t xml:space="preserve">        Total Yard Care / Landscaping</t>
  </si>
  <si>
    <t xml:space="preserve">        Services</t>
  </si>
  <si>
    <t xml:space="preserve">        Trash &amp; Debris Removal</t>
  </si>
  <si>
    <t xml:space="preserve">        Utilities &amp; Services</t>
  </si>
  <si>
    <t xml:space="preserve">            Electricity</t>
  </si>
  <si>
    <t xml:space="preserve">            Gas</t>
  </si>
  <si>
    <t xml:space="preserve">            Water</t>
  </si>
  <si>
    <t xml:space="preserve">            General Utilities</t>
  </si>
  <si>
    <t xml:space="preserve">            Internet Service</t>
  </si>
  <si>
    <t xml:space="preserve">            Trash Service</t>
  </si>
  <si>
    <t xml:space="preserve">        Total Utilities &amp; Services</t>
  </si>
  <si>
    <t xml:space="preserve">        Labor Expenses</t>
  </si>
  <si>
    <t xml:space="preserve">            General Labor</t>
  </si>
  <si>
    <t xml:space="preserve">            Property Manager Salary</t>
  </si>
  <si>
    <t xml:space="preserve">            Employee Bonus</t>
  </si>
  <si>
    <t xml:space="preserve">            Misc. Employee Expense</t>
  </si>
  <si>
    <t xml:space="preserve">        Total Labor Expenses</t>
  </si>
  <si>
    <t xml:space="preserve">        Permits &amp; Licensing</t>
  </si>
  <si>
    <t xml:space="preserve">            Rental Registrations &amp; Permits</t>
  </si>
  <si>
    <t xml:space="preserve">        Total Permits &amp; Licensing</t>
  </si>
  <si>
    <t xml:space="preserve">        Legal &amp; Debt Collection</t>
  </si>
  <si>
    <t xml:space="preserve">            Legal Expenses</t>
  </si>
  <si>
    <t xml:space="preserve">        Total Legal &amp; Debt Collection</t>
  </si>
  <si>
    <t xml:space="preserve">        Other Profession Fees</t>
  </si>
  <si>
    <t xml:space="preserve">        Tenant Incentive</t>
  </si>
  <si>
    <t xml:space="preserve">        ASK MANAGEMENT</t>
  </si>
  <si>
    <t xml:space="preserve">    Total Operating Expense</t>
  </si>
  <si>
    <t xml:space="preserve">    NOI - Net Operating Income</t>
  </si>
  <si>
    <t>Trailing 10 Months NOI</t>
  </si>
  <si>
    <t>Annualized NOI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</si>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</sst>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;[Red]\-#,##0.00"/>
    <numFmt numFmtId="169" formatCode="&quot;$&quot;#,##0.00"/>
  </numFmts>
  <fonts count="48" x14ac:knownFonts="1">
    <font>
      <sz val="11"/>
      <name val="Arial"/>
      <family val="1"/>
    </font>
    <font>
      <b/>
      <sz val="13"/>
      <color rgb="FF303030"/>
      <name val="Arial"/>
      <family val="1"/>
    </font>
    <font>
      <b/>
      <sz val="18"/>
      <color rgb="FF303030"/>
      <name val="Arial"/>
      <family val="1"/>
    </font>
    <font>
      <sz val="13"/>
      <color rgb="FF303030"/>
      <name val="Arial"/>
      <family val="1"/>
    </font>
    <font>
      <sz val="9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12"/>
      <color rgb="FF303030"/>
      <name val="Arial"/>
      <family val="1"/>
    </font>
    <font>
      <b/>
      <sz val="9"/>
      <name val="Arial"/>
    </font>
    <font>
      <sz val="9"/>
      <name val="Arial"/>
    </font>
    <font>
      <b/>
      <sz val="11"/>
      <name val="Arial"/>
    </font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Arial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ECF3F9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  <border>
      <left/>
      <right/>
      <top style="thin">
        <color rgb="FF303030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/>
    <xf numFmtId="166" fontId="9" fillId="0" borderId="0" xfId="0" applyNumberFormat="1" applyFont="1"/>
    <xf numFmtId="166" fontId="10" fillId="0" borderId="2" xfId="0" applyNumberFormat="1" applyFont="1" applyBorder="1"/>
    <xf numFmtId="166" fontId="11" fillId="0" borderId="0" xfId="0" applyNumberFormat="1" applyFont="1"/>
    <xf numFmtId="166" fontId="12" fillId="0" borderId="0" xfId="0" applyNumberFormat="1" applyFont="1"/>
    <xf numFmtId="166" fontId="13" fillId="0" borderId="3" xfId="0" applyNumberFormat="1" applyFont="1" applyBorder="1"/>
    <xf numFmtId="166" fontId="14" fillId="0" borderId="0" xfId="0" applyNumberFormat="1" applyFont="1"/>
    <xf numFmtId="166" fontId="15" fillId="0" borderId="0" xfId="0" applyNumberFormat="1" applyFont="1"/>
    <xf numFmtId="166" fontId="16" fillId="0" borderId="4" xfId="0" applyNumberFormat="1" applyFont="1" applyBorder="1"/>
    <xf numFmtId="166" fontId="17" fillId="0" borderId="0" xfId="0" applyNumberFormat="1" applyFont="1"/>
    <xf numFmtId="166" fontId="18" fillId="0" borderId="0" xfId="0" applyNumberFormat="1" applyFont="1"/>
    <xf numFmtId="166" fontId="19" fillId="0" borderId="5" xfId="0" applyNumberFormat="1" applyFont="1" applyBorder="1"/>
    <xf numFmtId="166" fontId="20" fillId="0" borderId="0" xfId="0" applyNumberFormat="1" applyFont="1"/>
    <xf numFmtId="166" fontId="21" fillId="0" borderId="0" xfId="0" applyNumberFormat="1" applyFont="1"/>
    <xf numFmtId="166" fontId="22" fillId="0" borderId="6" xfId="0" applyNumberFormat="1" applyFont="1" applyBorder="1"/>
    <xf numFmtId="166" fontId="23" fillId="0" borderId="0" xfId="0" applyNumberFormat="1" applyFont="1"/>
    <xf numFmtId="166" fontId="24" fillId="0" borderId="0" xfId="0" applyNumberFormat="1" applyFont="1"/>
    <xf numFmtId="166" fontId="25" fillId="0" borderId="7" xfId="0" applyNumberFormat="1" applyFont="1" applyBorder="1"/>
    <xf numFmtId="166" fontId="26" fillId="0" borderId="0" xfId="0" applyNumberFormat="1" applyFont="1"/>
    <xf numFmtId="166" fontId="27" fillId="0" borderId="0" xfId="0" applyNumberFormat="1" applyFont="1"/>
    <xf numFmtId="166" fontId="28" fillId="0" borderId="8" xfId="0" applyNumberFormat="1" applyFont="1" applyBorder="1"/>
    <xf numFmtId="166" fontId="29" fillId="0" borderId="0" xfId="0" applyNumberFormat="1" applyFont="1"/>
    <xf numFmtId="166" fontId="30" fillId="0" borderId="0" xfId="0" applyNumberFormat="1" applyFont="1"/>
    <xf numFmtId="166" fontId="31" fillId="0" borderId="9" xfId="0" applyNumberFormat="1" applyFont="1" applyBorder="1"/>
    <xf numFmtId="166" fontId="32" fillId="0" borderId="0" xfId="0" applyNumberFormat="1" applyFont="1"/>
    <xf numFmtId="166" fontId="33" fillId="0" borderId="0" xfId="0" applyNumberFormat="1" applyFont="1"/>
    <xf numFmtId="166" fontId="34" fillId="0" borderId="10" xfId="0" applyNumberFormat="1" applyFont="1" applyBorder="1"/>
    <xf numFmtId="166" fontId="35" fillId="0" borderId="0" xfId="0" applyNumberFormat="1" applyFont="1"/>
    <xf numFmtId="166" fontId="36" fillId="0" borderId="0" xfId="0" applyNumberFormat="1" applyFont="1"/>
    <xf numFmtId="166" fontId="37" fillId="0" borderId="11" xfId="0" applyNumberFormat="1" applyFont="1" applyBorder="1"/>
    <xf numFmtId="166" fontId="38" fillId="0" borderId="0" xfId="0" applyNumberFormat="1" applyFont="1"/>
    <xf numFmtId="166" fontId="39" fillId="0" borderId="0" xfId="0" applyNumberFormat="1" applyFont="1"/>
    <xf numFmtId="166" fontId="40" fillId="0" borderId="12" xfId="0" applyNumberFormat="1" applyFont="1" applyBorder="1"/>
    <xf numFmtId="0" fontId="2" fillId="3" borderId="0" xfId="0" applyFont="1" applyFill="1"/>
    <xf numFmtId="0" fontId="4" fillId="5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0" fillId="6" borderId="0" xfId="0" applyFill="1"/>
    <xf numFmtId="169" fontId="46" fillId="0" borderId="0" xfId="0" applyNumberFormat="1" applyFont="1"/>
    <xf numFmtId="0" fontId="47" fillId="6" borderId="0" xfId="0" applyFont="1" applyFill="1" applyAlignment="1">
      <alignment horizontal="center"/>
    </xf>
    <xf numFmtId="0" fontId="0" fillId="0" borderId="0" xfId="0" applyFill="1"/>
    <xf numFmtId="169" fontId="45" fillId="0" borderId="0" xfId="0" applyNumberFormat="1" applyFont="1" applyFill="1"/>
    <xf numFmtId="166" fontId="9" fillId="6" borderId="0" xfId="0" applyNumberFormat="1" applyFont="1" applyFill="1"/>
    <xf numFmtId="166" fontId="12" fillId="6" borderId="0" xfId="0" applyNumberFormat="1" applyFont="1" applyFill="1"/>
    <xf numFmtId="166" fontId="15" fillId="6" borderId="0" xfId="0" applyNumberFormat="1" applyFont="1" applyFill="1"/>
    <xf numFmtId="166" fontId="18" fillId="6" borderId="0" xfId="0" applyNumberFormat="1" applyFont="1" applyFill="1"/>
    <xf numFmtId="166" fontId="21" fillId="6" borderId="0" xfId="0" applyNumberFormat="1" applyFont="1" applyFill="1"/>
    <xf numFmtId="166" fontId="24" fillId="6" borderId="0" xfId="0" applyNumberFormat="1" applyFont="1" applyFill="1"/>
    <xf numFmtId="166" fontId="27" fillId="6" borderId="0" xfId="0" applyNumberFormat="1" applyFont="1" applyFill="1"/>
    <xf numFmtId="166" fontId="30" fillId="6" borderId="0" xfId="0" applyNumberFormat="1" applyFont="1" applyFill="1"/>
    <xf numFmtId="166" fontId="33" fillId="6" borderId="0" xfId="0" applyNumberFormat="1" applyFont="1" applyFill="1"/>
    <xf numFmtId="4" fontId="0" fillId="0" borderId="0" xfId="0" applyNumberFormat="1"/>
    <xf numFmtId="0" fontId="7" fillId="0" borderId="0" xfId="0" applyFont="1" applyFill="1"/>
    <xf numFmtId="166" fontId="10" fillId="0" borderId="2" xfId="0" applyNumberFormat="1" applyFont="1" applyFill="1" applyBorder="1"/>
    <xf numFmtId="166" fontId="13" fillId="0" borderId="3" xfId="0" applyNumberFormat="1" applyFont="1" applyFill="1" applyBorder="1"/>
    <xf numFmtId="166" fontId="16" fillId="0" borderId="4" xfId="0" applyNumberFormat="1" applyFont="1" applyFill="1" applyBorder="1"/>
    <xf numFmtId="166" fontId="19" fillId="0" borderId="5" xfId="0" applyNumberFormat="1" applyFont="1" applyFill="1" applyBorder="1"/>
    <xf numFmtId="166" fontId="22" fillId="0" borderId="6" xfId="0" applyNumberFormat="1" applyFont="1" applyFill="1" applyBorder="1"/>
    <xf numFmtId="166" fontId="25" fillId="0" borderId="7" xfId="0" applyNumberFormat="1" applyFont="1" applyFill="1" applyBorder="1"/>
    <xf numFmtId="166" fontId="28" fillId="0" borderId="8" xfId="0" applyNumberFormat="1" applyFont="1" applyFill="1" applyBorder="1"/>
    <xf numFmtId="166" fontId="31" fillId="0" borderId="9" xfId="0" applyNumberFormat="1" applyFont="1" applyFill="1" applyBorder="1"/>
    <xf numFmtId="166" fontId="34" fillId="0" borderId="10" xfId="0" applyNumberFormat="1" applyFont="1" applyFill="1" applyBorder="1"/>
    <xf numFmtId="166" fontId="37" fillId="0" borderId="11" xfId="0" applyNumberFormat="1" applyFont="1" applyFill="1" applyBorder="1"/>
    <xf numFmtId="166" fontId="40" fillId="0" borderId="12" xfId="0" applyNumberFormat="1" applyFont="1" applyFill="1" applyBorder="1"/>
    <xf numFmtId="0" fontId="6" fillId="6" borderId="0" xfId="0" applyFont="1" applyFill="1"/>
    <xf numFmtId="166" fontId="36" fillId="6" borderId="0" xfId="0" applyNumberFormat="1" applyFont="1" applyFill="1"/>
    <xf numFmtId="166" fontId="39" fillId="6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"/>
  <sheetViews>
    <sheetView tabSelected="1" showOutlineSymbols="0" showWhiteSpace="0" topLeftCell="F83" workbookViewId="0">
      <selection activeCell="M88" sqref="M88"/>
    </sheetView>
  </sheetViews>
  <sheetFormatPr defaultRowHeight="14.25" x14ac:dyDescent="0.65"/>
  <cols>
    <col min="1" max="1" width="26.6640625" bestFit="1" customWidth="1"/>
    <col min="2" max="2" width="18" bestFit="1" customWidth="1"/>
    <col min="3" max="4" width="21.45703125" bestFit="1" customWidth="1"/>
    <col min="5" max="5" width="18" bestFit="1" customWidth="1"/>
    <col min="6" max="6" width="21.45703125" bestFit="1" customWidth="1"/>
    <col min="7" max="7" width="19.5" bestFit="1" customWidth="1"/>
    <col min="8" max="8" width="18" bestFit="1" customWidth="1"/>
    <col min="9" max="9" width="19.5" bestFit="1" customWidth="1"/>
    <col min="10" max="10" width="18" bestFit="1" customWidth="1"/>
    <col min="11" max="11" width="19.5" bestFit="1" customWidth="1"/>
    <col min="12" max="12" width="19.7890625" bestFit="1" customWidth="1"/>
    <col min="13" max="13" width="9.625" bestFit="1" customWidth="1"/>
  </cols>
  <sheetData>
    <row r="1" spans="1:12" ht="23" x14ac:dyDescen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6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x14ac:dyDescent="0.6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6.75" x14ac:dyDescent="0.6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6.75" x14ac:dyDescent="0.65">
      <c r="A5" s="40" t="s">
        <v>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6.75" x14ac:dyDescent="0.65">
      <c r="A6" s="40" t="s">
        <v>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6.75" x14ac:dyDescent="0.65">
      <c r="A7" s="40" t="s">
        <v>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6.75" x14ac:dyDescent="0.65">
      <c r="A8" s="40" t="s">
        <v>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6.75" x14ac:dyDescent="0.6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x14ac:dyDescent="0.6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6.75" x14ac:dyDescent="0.75">
      <c r="A11" s="1" t="s">
        <v>8</v>
      </c>
      <c r="B11" s="1" t="s">
        <v>9</v>
      </c>
      <c r="C11" s="1" t="s">
        <v>10</v>
      </c>
      <c r="D11" s="1" t="s">
        <v>11</v>
      </c>
      <c r="E11" s="1" t="s">
        <v>12</v>
      </c>
      <c r="F11" s="1" t="s">
        <v>13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18</v>
      </c>
      <c r="L11" s="1" t="s">
        <v>19</v>
      </c>
    </row>
    <row r="12" spans="1:12" ht="15.5" x14ac:dyDescent="0.7">
      <c r="A12" s="3" t="s">
        <v>20</v>
      </c>
      <c r="B12" s="6"/>
      <c r="C12" s="9"/>
      <c r="D12" s="12"/>
      <c r="E12" s="15"/>
      <c r="F12" s="18"/>
      <c r="G12" s="21"/>
      <c r="H12" s="24"/>
      <c r="I12" s="27"/>
      <c r="J12" s="30"/>
      <c r="K12" s="33"/>
      <c r="L12" s="36"/>
    </row>
    <row r="13" spans="1:12" ht="15.5" x14ac:dyDescent="0.7">
      <c r="A13" s="3" t="s">
        <v>21</v>
      </c>
      <c r="B13" s="6"/>
      <c r="C13" s="9"/>
      <c r="D13" s="12"/>
      <c r="E13" s="15"/>
      <c r="F13" s="18"/>
      <c r="G13" s="21"/>
      <c r="H13" s="24"/>
      <c r="I13" s="27"/>
      <c r="J13" s="30"/>
      <c r="K13" s="33"/>
      <c r="L13" s="36"/>
    </row>
    <row r="14" spans="1:12" ht="15.25" x14ac:dyDescent="0.65">
      <c r="A14" s="2" t="s">
        <v>22</v>
      </c>
      <c r="B14" s="5">
        <v>9.5</v>
      </c>
      <c r="C14" s="8">
        <v>-9.5</v>
      </c>
      <c r="D14" s="11">
        <v>0</v>
      </c>
      <c r="E14" s="14">
        <v>19</v>
      </c>
      <c r="F14" s="17">
        <v>19</v>
      </c>
      <c r="G14" s="20">
        <v>47.5</v>
      </c>
      <c r="H14" s="23">
        <v>47.5</v>
      </c>
      <c r="I14" s="26">
        <v>76</v>
      </c>
      <c r="J14" s="29">
        <v>47.5</v>
      </c>
      <c r="K14" s="32">
        <v>0</v>
      </c>
      <c r="L14" s="35">
        <f>SUM(B14:K14)</f>
        <v>256.5</v>
      </c>
    </row>
    <row r="15" spans="1:12" ht="15.5" x14ac:dyDescent="0.7">
      <c r="A15" s="3" t="s">
        <v>23</v>
      </c>
      <c r="B15" s="6"/>
      <c r="C15" s="9"/>
      <c r="D15" s="12"/>
      <c r="E15" s="15"/>
      <c r="F15" s="18"/>
      <c r="G15" s="21"/>
      <c r="H15" s="24"/>
      <c r="I15" s="27"/>
      <c r="J15" s="30"/>
      <c r="K15" s="33"/>
      <c r="L15" s="36"/>
    </row>
    <row r="16" spans="1:12" ht="15.25" x14ac:dyDescent="0.65">
      <c r="A16" s="2" t="s">
        <v>24</v>
      </c>
      <c r="B16" s="5">
        <v>16137.73</v>
      </c>
      <c r="C16" s="8">
        <v>18047.099999999999</v>
      </c>
      <c r="D16" s="11">
        <v>18030.5</v>
      </c>
      <c r="E16" s="14">
        <v>16310</v>
      </c>
      <c r="F16" s="17">
        <v>16195</v>
      </c>
      <c r="G16" s="20">
        <v>15983.39</v>
      </c>
      <c r="H16" s="23">
        <v>17652.740000000002</v>
      </c>
      <c r="I16" s="26">
        <v>17542.5</v>
      </c>
      <c r="J16" s="29">
        <v>16712.580000000002</v>
      </c>
      <c r="K16" s="32">
        <v>17372.5</v>
      </c>
      <c r="L16" s="35">
        <f>SUM(B16:K16)</f>
        <v>169984.04000000004</v>
      </c>
    </row>
    <row r="17" spans="1:13" ht="15.25" x14ac:dyDescent="0.65">
      <c r="A17" s="2" t="s">
        <v>25</v>
      </c>
      <c r="B17" s="5">
        <v>195</v>
      </c>
      <c r="C17" s="8">
        <v>228.06</v>
      </c>
      <c r="D17" s="11">
        <v>160</v>
      </c>
      <c r="E17" s="14">
        <v>160</v>
      </c>
      <c r="F17" s="17">
        <v>160</v>
      </c>
      <c r="G17" s="20">
        <v>160</v>
      </c>
      <c r="H17" s="23">
        <v>167.74</v>
      </c>
      <c r="I17" s="26">
        <v>155</v>
      </c>
      <c r="J17" s="29">
        <v>155</v>
      </c>
      <c r="K17" s="32">
        <v>155</v>
      </c>
      <c r="L17" s="35">
        <f>SUM(B17:K17)</f>
        <v>1695.8</v>
      </c>
    </row>
    <row r="18" spans="1:13" ht="15.25" x14ac:dyDescent="0.65">
      <c r="A18" s="2" t="s">
        <v>26</v>
      </c>
      <c r="B18" s="5">
        <v>395</v>
      </c>
      <c r="C18" s="8">
        <v>0</v>
      </c>
      <c r="D18" s="11">
        <v>0</v>
      </c>
      <c r="E18" s="14">
        <v>0</v>
      </c>
      <c r="F18" s="17">
        <v>0</v>
      </c>
      <c r="G18" s="20">
        <v>0</v>
      </c>
      <c r="H18" s="23">
        <v>0</v>
      </c>
      <c r="I18" s="26">
        <v>0</v>
      </c>
      <c r="J18" s="29">
        <v>100</v>
      </c>
      <c r="K18" s="32">
        <v>0</v>
      </c>
      <c r="L18" s="35">
        <f>SUM(B18:K18)</f>
        <v>495</v>
      </c>
    </row>
    <row r="19" spans="1:13" ht="15.25" x14ac:dyDescent="0.65">
      <c r="A19" s="2" t="s">
        <v>27</v>
      </c>
      <c r="B19" s="5">
        <v>1396.77</v>
      </c>
      <c r="C19" s="8">
        <v>1320</v>
      </c>
      <c r="D19" s="11">
        <v>1277.5</v>
      </c>
      <c r="E19" s="14">
        <v>1050</v>
      </c>
      <c r="F19" s="17">
        <v>989</v>
      </c>
      <c r="G19" s="20">
        <v>1001</v>
      </c>
      <c r="H19" s="23">
        <v>1050</v>
      </c>
      <c r="I19" s="26">
        <v>885</v>
      </c>
      <c r="J19" s="29">
        <v>865</v>
      </c>
      <c r="K19" s="32">
        <v>865</v>
      </c>
      <c r="L19" s="35">
        <f>SUM(B19:K19)</f>
        <v>10699.27</v>
      </c>
    </row>
    <row r="20" spans="1:13" ht="15.25" x14ac:dyDescent="0.65">
      <c r="A20" s="2" t="s">
        <v>28</v>
      </c>
      <c r="B20" s="5">
        <v>175</v>
      </c>
      <c r="C20" s="8">
        <v>212.42</v>
      </c>
      <c r="D20" s="11">
        <v>215</v>
      </c>
      <c r="E20" s="14">
        <v>214.35</v>
      </c>
      <c r="F20" s="17">
        <v>215</v>
      </c>
      <c r="G20" s="20">
        <v>215</v>
      </c>
      <c r="H20" s="23">
        <v>214</v>
      </c>
      <c r="I20" s="26">
        <v>191</v>
      </c>
      <c r="J20" s="29">
        <v>215</v>
      </c>
      <c r="K20" s="32">
        <v>190</v>
      </c>
      <c r="L20" s="35">
        <f>SUM(B20:K20)</f>
        <v>2056.77</v>
      </c>
    </row>
    <row r="21" spans="1:13" ht="15.25" x14ac:dyDescent="0.65">
      <c r="A21" s="2" t="s">
        <v>29</v>
      </c>
      <c r="B21" s="5">
        <v>20</v>
      </c>
      <c r="C21" s="8">
        <v>20</v>
      </c>
      <c r="D21" s="11">
        <v>20</v>
      </c>
      <c r="E21" s="14">
        <v>20</v>
      </c>
      <c r="F21" s="17">
        <v>20</v>
      </c>
      <c r="G21" s="20">
        <v>20</v>
      </c>
      <c r="H21" s="23">
        <v>20</v>
      </c>
      <c r="I21" s="26">
        <v>20</v>
      </c>
      <c r="J21" s="29">
        <v>20</v>
      </c>
      <c r="K21" s="32">
        <v>20</v>
      </c>
      <c r="L21" s="35">
        <f>SUM(B21:K21)</f>
        <v>200</v>
      </c>
    </row>
    <row r="22" spans="1:13" ht="15.25" x14ac:dyDescent="0.65">
      <c r="A22" s="2" t="s">
        <v>30</v>
      </c>
      <c r="B22" s="5">
        <v>55</v>
      </c>
      <c r="C22" s="8">
        <v>55</v>
      </c>
      <c r="D22" s="11">
        <v>55</v>
      </c>
      <c r="E22" s="14">
        <v>55</v>
      </c>
      <c r="F22" s="17">
        <v>55</v>
      </c>
      <c r="G22" s="20">
        <v>55</v>
      </c>
      <c r="H22" s="23">
        <v>55</v>
      </c>
      <c r="I22" s="26">
        <v>55</v>
      </c>
      <c r="J22" s="29">
        <v>55</v>
      </c>
      <c r="K22" s="32">
        <v>55</v>
      </c>
      <c r="L22" s="35">
        <f>SUM(B22:K22)</f>
        <v>550</v>
      </c>
    </row>
    <row r="23" spans="1:13" ht="15.5" x14ac:dyDescent="0.7">
      <c r="A23" s="4" t="s">
        <v>31</v>
      </c>
      <c r="B23" s="7">
        <v>18374.5</v>
      </c>
      <c r="C23" s="10">
        <v>19882.580000000002</v>
      </c>
      <c r="D23" s="13">
        <v>19758</v>
      </c>
      <c r="E23" s="16">
        <v>17809.349999999999</v>
      </c>
      <c r="F23" s="19">
        <v>17634</v>
      </c>
      <c r="G23" s="22">
        <v>17434.39</v>
      </c>
      <c r="H23" s="25">
        <v>19159.48</v>
      </c>
      <c r="I23" s="28">
        <v>18848.5</v>
      </c>
      <c r="J23" s="31">
        <v>18122.580000000002</v>
      </c>
      <c r="K23" s="34">
        <v>18657.5</v>
      </c>
      <c r="L23" s="37">
        <f>SUM(B23:K23)</f>
        <v>185680.88</v>
      </c>
      <c r="M23" s="55"/>
    </row>
    <row r="24" spans="1:13" ht="15.5" x14ac:dyDescent="0.7">
      <c r="A24" s="3" t="s">
        <v>32</v>
      </c>
      <c r="B24" s="6"/>
      <c r="C24" s="9"/>
      <c r="D24" s="12"/>
      <c r="E24" s="15"/>
      <c r="F24" s="18"/>
      <c r="G24" s="21"/>
      <c r="H24" s="24"/>
      <c r="I24" s="27"/>
      <c r="J24" s="30"/>
      <c r="K24" s="33"/>
      <c r="L24" s="36"/>
    </row>
    <row r="25" spans="1:13" ht="15.25" x14ac:dyDescent="0.65">
      <c r="A25" s="2" t="s">
        <v>33</v>
      </c>
      <c r="B25" s="5">
        <v>117.42</v>
      </c>
      <c r="C25" s="8">
        <v>107.5</v>
      </c>
      <c r="D25" s="11">
        <v>90</v>
      </c>
      <c r="E25" s="14">
        <v>70</v>
      </c>
      <c r="F25" s="17">
        <v>65</v>
      </c>
      <c r="G25" s="20">
        <v>55</v>
      </c>
      <c r="H25" s="23">
        <v>60</v>
      </c>
      <c r="I25" s="26">
        <v>50</v>
      </c>
      <c r="J25" s="29">
        <v>50</v>
      </c>
      <c r="K25" s="32">
        <v>50</v>
      </c>
      <c r="L25" s="35">
        <f>SUM(B25:K25)</f>
        <v>714.92000000000007</v>
      </c>
    </row>
    <row r="26" spans="1:13" ht="15.25" x14ac:dyDescent="0.65">
      <c r="A26" s="2" t="s">
        <v>34</v>
      </c>
      <c r="B26" s="5">
        <v>0</v>
      </c>
      <c r="C26" s="8">
        <v>160</v>
      </c>
      <c r="D26" s="11">
        <v>0</v>
      </c>
      <c r="E26" s="14">
        <v>0</v>
      </c>
      <c r="F26" s="17">
        <v>0</v>
      </c>
      <c r="G26" s="20">
        <v>0</v>
      </c>
      <c r="H26" s="23">
        <v>0</v>
      </c>
      <c r="I26" s="26">
        <v>0</v>
      </c>
      <c r="J26" s="29">
        <v>-250</v>
      </c>
      <c r="K26" s="32">
        <v>0</v>
      </c>
      <c r="L26" s="35">
        <f>SUM(B26:K26)</f>
        <v>-90</v>
      </c>
    </row>
    <row r="27" spans="1:13" ht="15.25" x14ac:dyDescent="0.65">
      <c r="A27" s="2" t="s">
        <v>35</v>
      </c>
      <c r="B27" s="5">
        <v>70</v>
      </c>
      <c r="C27" s="8">
        <v>70</v>
      </c>
      <c r="D27" s="11">
        <v>210</v>
      </c>
      <c r="E27" s="14">
        <v>70</v>
      </c>
      <c r="F27" s="17">
        <v>35</v>
      </c>
      <c r="G27" s="20">
        <v>70</v>
      </c>
      <c r="H27" s="23">
        <v>35</v>
      </c>
      <c r="I27" s="26">
        <v>35</v>
      </c>
      <c r="J27" s="29">
        <v>0</v>
      </c>
      <c r="K27" s="32">
        <v>0</v>
      </c>
      <c r="L27" s="35">
        <f>SUM(B27:K27)</f>
        <v>595</v>
      </c>
    </row>
    <row r="28" spans="1:13" ht="15.5" x14ac:dyDescent="0.7">
      <c r="A28" s="4" t="s">
        <v>36</v>
      </c>
      <c r="B28" s="7">
        <v>187.42</v>
      </c>
      <c r="C28" s="10">
        <v>337.5</v>
      </c>
      <c r="D28" s="13">
        <v>300</v>
      </c>
      <c r="E28" s="16">
        <v>140</v>
      </c>
      <c r="F28" s="19">
        <v>100</v>
      </c>
      <c r="G28" s="22">
        <v>125</v>
      </c>
      <c r="H28" s="25">
        <v>95</v>
      </c>
      <c r="I28" s="28">
        <v>85</v>
      </c>
      <c r="J28" s="31">
        <v>-200</v>
      </c>
      <c r="K28" s="34">
        <v>50</v>
      </c>
      <c r="L28" s="37">
        <f>SUM(B28:K28)</f>
        <v>1219.92</v>
      </c>
    </row>
    <row r="29" spans="1:13" ht="15.5" x14ac:dyDescent="0.7">
      <c r="A29" s="3" t="s">
        <v>37</v>
      </c>
      <c r="B29" s="6"/>
      <c r="C29" s="9"/>
      <c r="D29" s="12"/>
      <c r="E29" s="15"/>
      <c r="F29" s="18"/>
      <c r="G29" s="21"/>
      <c r="H29" s="24"/>
      <c r="I29" s="27"/>
      <c r="J29" s="30"/>
      <c r="K29" s="33"/>
      <c r="L29" s="36"/>
    </row>
    <row r="30" spans="1:13" ht="15.25" x14ac:dyDescent="0.65">
      <c r="A30" s="2" t="s">
        <v>38</v>
      </c>
      <c r="B30" s="5">
        <v>0</v>
      </c>
      <c r="C30" s="8">
        <v>232.9</v>
      </c>
      <c r="D30" s="11">
        <v>170</v>
      </c>
      <c r="E30" s="14">
        <v>278.23</v>
      </c>
      <c r="F30" s="17">
        <v>225</v>
      </c>
      <c r="G30" s="20">
        <v>245</v>
      </c>
      <c r="H30" s="23">
        <v>225</v>
      </c>
      <c r="I30" s="26">
        <v>370</v>
      </c>
      <c r="J30" s="29">
        <v>277.26</v>
      </c>
      <c r="K30" s="32">
        <v>340</v>
      </c>
      <c r="L30" s="35">
        <f>SUM(B30:K30)</f>
        <v>2363.3900000000003</v>
      </c>
    </row>
    <row r="31" spans="1:13" ht="15.25" x14ac:dyDescent="0.65">
      <c r="A31" s="2" t="s">
        <v>39</v>
      </c>
      <c r="B31" s="5">
        <v>6</v>
      </c>
      <c r="C31" s="8">
        <v>-6</v>
      </c>
      <c r="D31" s="11">
        <v>0</v>
      </c>
      <c r="E31" s="14">
        <v>6</v>
      </c>
      <c r="F31" s="17">
        <v>6</v>
      </c>
      <c r="G31" s="20">
        <v>15</v>
      </c>
      <c r="H31" s="23">
        <v>15</v>
      </c>
      <c r="I31" s="26">
        <v>24</v>
      </c>
      <c r="J31" s="29">
        <v>15</v>
      </c>
      <c r="K31" s="32">
        <v>0</v>
      </c>
      <c r="L31" s="35">
        <f>SUM(B31:K31)</f>
        <v>81</v>
      </c>
    </row>
    <row r="32" spans="1:13" ht="15.5" x14ac:dyDescent="0.7">
      <c r="A32" s="4" t="s">
        <v>40</v>
      </c>
      <c r="B32" s="7">
        <v>6</v>
      </c>
      <c r="C32" s="10">
        <v>226.9</v>
      </c>
      <c r="D32" s="13">
        <v>170</v>
      </c>
      <c r="E32" s="16">
        <v>284.23</v>
      </c>
      <c r="F32" s="19">
        <v>231</v>
      </c>
      <c r="G32" s="22">
        <v>260</v>
      </c>
      <c r="H32" s="25">
        <v>240</v>
      </c>
      <c r="I32" s="28">
        <v>394</v>
      </c>
      <c r="J32" s="31">
        <v>292.26</v>
      </c>
      <c r="K32" s="34">
        <v>340</v>
      </c>
      <c r="L32" s="37">
        <f>SUM(B32:K32)</f>
        <v>2444.3900000000003</v>
      </c>
    </row>
    <row r="33" spans="1:12" ht="15.25" x14ac:dyDescent="0.65">
      <c r="A33" s="2" t="s">
        <v>41</v>
      </c>
      <c r="B33" s="5">
        <v>25</v>
      </c>
      <c r="C33" s="8">
        <v>25</v>
      </c>
      <c r="D33" s="11">
        <v>25</v>
      </c>
      <c r="E33" s="14">
        <v>25</v>
      </c>
      <c r="F33" s="17">
        <v>25</v>
      </c>
      <c r="G33" s="20">
        <v>25</v>
      </c>
      <c r="H33" s="23">
        <v>25</v>
      </c>
      <c r="I33" s="26">
        <v>25</v>
      </c>
      <c r="J33" s="29">
        <v>25</v>
      </c>
      <c r="K33" s="32">
        <v>25</v>
      </c>
      <c r="L33" s="35">
        <f>SUM(B33:K33)</f>
        <v>250</v>
      </c>
    </row>
    <row r="34" spans="1:12" s="44" customFormat="1" ht="15.5" x14ac:dyDescent="0.7">
      <c r="A34" s="56" t="s">
        <v>42</v>
      </c>
      <c r="B34" s="57">
        <v>18602.419999999998</v>
      </c>
      <c r="C34" s="58">
        <v>20462.48</v>
      </c>
      <c r="D34" s="59">
        <v>20253</v>
      </c>
      <c r="E34" s="60">
        <v>18277.580000000002</v>
      </c>
      <c r="F34" s="61">
        <v>18009</v>
      </c>
      <c r="G34" s="62">
        <v>17891.89</v>
      </c>
      <c r="H34" s="63">
        <v>19566.98</v>
      </c>
      <c r="I34" s="64">
        <v>19428.5</v>
      </c>
      <c r="J34" s="65">
        <v>18287.34</v>
      </c>
      <c r="K34" s="66">
        <v>19072.5</v>
      </c>
      <c r="L34" s="67">
        <f>SUM(B34:K34)</f>
        <v>189851.69</v>
      </c>
    </row>
    <row r="35" spans="1:12" s="41" customFormat="1" ht="15.5" x14ac:dyDescent="0.7">
      <c r="A35" s="68" t="s">
        <v>43</v>
      </c>
      <c r="B35" s="46"/>
      <c r="C35" s="47"/>
      <c r="D35" s="48"/>
      <c r="E35" s="49"/>
      <c r="F35" s="50"/>
      <c r="G35" s="51"/>
      <c r="H35" s="52"/>
      <c r="I35" s="53"/>
      <c r="J35" s="54"/>
      <c r="K35" s="69"/>
      <c r="L35" s="70"/>
    </row>
    <row r="36" spans="1:12" ht="15.5" x14ac:dyDescent="0.7">
      <c r="A36" s="3" t="s">
        <v>44</v>
      </c>
      <c r="B36" s="6"/>
      <c r="C36" s="9"/>
      <c r="D36" s="12"/>
      <c r="E36" s="15"/>
      <c r="F36" s="18"/>
      <c r="G36" s="21"/>
      <c r="H36" s="24"/>
      <c r="I36" s="27"/>
      <c r="J36" s="30"/>
      <c r="K36" s="33"/>
      <c r="L36" s="36"/>
    </row>
    <row r="37" spans="1:12" ht="15.25" x14ac:dyDescent="0.65">
      <c r="A37" s="2" t="s">
        <v>45</v>
      </c>
      <c r="B37" s="5">
        <v>1117.8</v>
      </c>
      <c r="C37" s="8">
        <v>860</v>
      </c>
      <c r="D37" s="11">
        <v>1153.33</v>
      </c>
      <c r="E37" s="14">
        <v>664.5</v>
      </c>
      <c r="F37" s="17">
        <v>1331.05</v>
      </c>
      <c r="G37" s="20">
        <v>0</v>
      </c>
      <c r="H37" s="23">
        <v>0</v>
      </c>
      <c r="I37" s="26">
        <v>0</v>
      </c>
      <c r="J37" s="29">
        <v>0</v>
      </c>
      <c r="K37" s="32">
        <v>0</v>
      </c>
      <c r="L37" s="35">
        <f>SUM(B37:K37)</f>
        <v>5126.68</v>
      </c>
    </row>
    <row r="38" spans="1:12" ht="15.25" x14ac:dyDescent="0.65">
      <c r="A38" s="2" t="s">
        <v>46</v>
      </c>
      <c r="B38" s="5">
        <v>0</v>
      </c>
      <c r="C38" s="8">
        <v>0</v>
      </c>
      <c r="D38" s="11">
        <v>0</v>
      </c>
      <c r="E38" s="14">
        <v>0</v>
      </c>
      <c r="F38" s="17">
        <v>0</v>
      </c>
      <c r="G38" s="20">
        <v>0</v>
      </c>
      <c r="H38" s="23">
        <v>0</v>
      </c>
      <c r="I38" s="26">
        <v>0</v>
      </c>
      <c r="J38" s="29">
        <v>0</v>
      </c>
      <c r="K38" s="32">
        <v>350</v>
      </c>
      <c r="L38" s="35">
        <f>SUM(B38:K38)</f>
        <v>350</v>
      </c>
    </row>
    <row r="39" spans="1:12" ht="15.25" x14ac:dyDescent="0.65">
      <c r="A39" s="2" t="s">
        <v>47</v>
      </c>
      <c r="B39" s="5">
        <v>0</v>
      </c>
      <c r="C39" s="8">
        <v>0</v>
      </c>
      <c r="D39" s="11">
        <v>0</v>
      </c>
      <c r="E39" s="14">
        <v>0</v>
      </c>
      <c r="F39" s="17">
        <v>0</v>
      </c>
      <c r="G39" s="20">
        <v>0</v>
      </c>
      <c r="H39" s="23">
        <v>0</v>
      </c>
      <c r="I39" s="26">
        <v>0</v>
      </c>
      <c r="J39" s="29">
        <v>577</v>
      </c>
      <c r="K39" s="32">
        <v>0</v>
      </c>
      <c r="L39" s="35">
        <f>SUM(B39:K39)</f>
        <v>577</v>
      </c>
    </row>
    <row r="40" spans="1:12" ht="15.25" x14ac:dyDescent="0.65">
      <c r="A40" s="2" t="s">
        <v>48</v>
      </c>
      <c r="B40" s="5">
        <v>0</v>
      </c>
      <c r="C40" s="8">
        <v>0</v>
      </c>
      <c r="D40" s="11">
        <v>0</v>
      </c>
      <c r="E40" s="14">
        <v>0</v>
      </c>
      <c r="F40" s="17">
        <v>0</v>
      </c>
      <c r="G40" s="20">
        <v>0</v>
      </c>
      <c r="H40" s="23">
        <v>0</v>
      </c>
      <c r="I40" s="26">
        <v>391.34</v>
      </c>
      <c r="J40" s="29">
        <v>773.54</v>
      </c>
      <c r="K40" s="32">
        <v>0</v>
      </c>
      <c r="L40" s="35">
        <f>SUM(B40:K40)</f>
        <v>1164.8799999999999</v>
      </c>
    </row>
    <row r="41" spans="1:12" ht="15.5" x14ac:dyDescent="0.7">
      <c r="A41" s="4" t="s">
        <v>49</v>
      </c>
      <c r="B41" s="7">
        <v>1117.8</v>
      </c>
      <c r="C41" s="10">
        <v>860</v>
      </c>
      <c r="D41" s="13">
        <v>1153.33</v>
      </c>
      <c r="E41" s="16">
        <v>664.5</v>
      </c>
      <c r="F41" s="19">
        <v>1331.05</v>
      </c>
      <c r="G41" s="22">
        <v>0</v>
      </c>
      <c r="H41" s="25">
        <v>0</v>
      </c>
      <c r="I41" s="28">
        <v>391.34</v>
      </c>
      <c r="J41" s="31">
        <v>1350.54</v>
      </c>
      <c r="K41" s="34">
        <v>350</v>
      </c>
      <c r="L41" s="37">
        <f>SUM(B41:K41)</f>
        <v>7218.56</v>
      </c>
    </row>
    <row r="42" spans="1:12" ht="15.5" x14ac:dyDescent="0.7">
      <c r="A42" s="3" t="s">
        <v>50</v>
      </c>
      <c r="B42" s="6"/>
      <c r="C42" s="9"/>
      <c r="D42" s="12"/>
      <c r="E42" s="15"/>
      <c r="F42" s="18"/>
      <c r="G42" s="21"/>
      <c r="H42" s="24"/>
      <c r="I42" s="27"/>
      <c r="J42" s="30"/>
      <c r="K42" s="33"/>
      <c r="L42" s="36"/>
    </row>
    <row r="43" spans="1:12" ht="15.25" x14ac:dyDescent="0.65">
      <c r="A43" s="2" t="s">
        <v>51</v>
      </c>
      <c r="B43" s="5">
        <v>0</v>
      </c>
      <c r="C43" s="8">
        <v>0</v>
      </c>
      <c r="D43" s="11">
        <v>0</v>
      </c>
      <c r="E43" s="14">
        <v>500</v>
      </c>
      <c r="F43" s="17">
        <v>0</v>
      </c>
      <c r="G43" s="20">
        <v>0</v>
      </c>
      <c r="H43" s="23">
        <v>0</v>
      </c>
      <c r="I43" s="26">
        <v>0</v>
      </c>
      <c r="J43" s="29">
        <v>0</v>
      </c>
      <c r="K43" s="32">
        <v>0</v>
      </c>
      <c r="L43" s="35">
        <f>SUM(B43:K43)</f>
        <v>500</v>
      </c>
    </row>
    <row r="44" spans="1:12" ht="15.25" x14ac:dyDescent="0.65">
      <c r="A44" s="2" t="s">
        <v>52</v>
      </c>
      <c r="B44" s="5">
        <v>0</v>
      </c>
      <c r="C44" s="8">
        <v>0</v>
      </c>
      <c r="D44" s="11">
        <v>0</v>
      </c>
      <c r="E44" s="14">
        <v>0</v>
      </c>
      <c r="F44" s="17">
        <v>0</v>
      </c>
      <c r="G44" s="20">
        <v>0</v>
      </c>
      <c r="H44" s="23">
        <v>2100</v>
      </c>
      <c r="I44" s="26">
        <v>0</v>
      </c>
      <c r="J44" s="29">
        <v>0</v>
      </c>
      <c r="K44" s="32">
        <v>0</v>
      </c>
      <c r="L44" s="35">
        <f>SUM(B44:K44)</f>
        <v>2100</v>
      </c>
    </row>
    <row r="45" spans="1:12" ht="15.25" x14ac:dyDescent="0.65">
      <c r="A45" s="2" t="s">
        <v>53</v>
      </c>
      <c r="B45" s="5">
        <v>0</v>
      </c>
      <c r="C45" s="8">
        <v>0</v>
      </c>
      <c r="D45" s="11">
        <v>0</v>
      </c>
      <c r="E45" s="14">
        <v>0</v>
      </c>
      <c r="F45" s="17">
        <v>0</v>
      </c>
      <c r="G45" s="20">
        <v>0</v>
      </c>
      <c r="H45" s="23">
        <v>0</v>
      </c>
      <c r="I45" s="26">
        <v>0</v>
      </c>
      <c r="J45" s="29">
        <v>0</v>
      </c>
      <c r="K45" s="32">
        <v>338.98</v>
      </c>
      <c r="L45" s="35">
        <f>SUM(B45:K45)</f>
        <v>338.98</v>
      </c>
    </row>
    <row r="46" spans="1:12" ht="15.25" x14ac:dyDescent="0.65">
      <c r="A46" s="2" t="s">
        <v>54</v>
      </c>
      <c r="B46" s="5">
        <v>0</v>
      </c>
      <c r="C46" s="8">
        <v>0</v>
      </c>
      <c r="D46" s="11">
        <v>154.76</v>
      </c>
      <c r="E46" s="14">
        <v>0</v>
      </c>
      <c r="F46" s="17">
        <v>0</v>
      </c>
      <c r="G46" s="20">
        <v>0</v>
      </c>
      <c r="H46" s="23">
        <v>0</v>
      </c>
      <c r="I46" s="26">
        <v>0</v>
      </c>
      <c r="J46" s="29">
        <v>0</v>
      </c>
      <c r="K46" s="32">
        <v>0</v>
      </c>
      <c r="L46" s="35">
        <f>SUM(B46:K46)</f>
        <v>154.76</v>
      </c>
    </row>
    <row r="47" spans="1:12" ht="15.5" x14ac:dyDescent="0.7">
      <c r="A47" s="4" t="s">
        <v>55</v>
      </c>
      <c r="B47" s="7">
        <v>0</v>
      </c>
      <c r="C47" s="10">
        <v>0</v>
      </c>
      <c r="D47" s="13">
        <v>154.76</v>
      </c>
      <c r="E47" s="16">
        <v>500</v>
      </c>
      <c r="F47" s="19">
        <v>0</v>
      </c>
      <c r="G47" s="22">
        <v>0</v>
      </c>
      <c r="H47" s="25">
        <v>2100</v>
      </c>
      <c r="I47" s="28">
        <v>0</v>
      </c>
      <c r="J47" s="31">
        <v>0</v>
      </c>
      <c r="K47" s="34">
        <v>338.98</v>
      </c>
      <c r="L47" s="37">
        <f>SUM(B47:K47)</f>
        <v>3093.7400000000002</v>
      </c>
    </row>
    <row r="48" spans="1:12" ht="15.5" x14ac:dyDescent="0.7">
      <c r="A48" s="3" t="s">
        <v>56</v>
      </c>
      <c r="B48" s="6"/>
      <c r="C48" s="9"/>
      <c r="D48" s="12"/>
      <c r="E48" s="15"/>
      <c r="F48" s="18"/>
      <c r="G48" s="21"/>
      <c r="H48" s="24"/>
      <c r="I48" s="27"/>
      <c r="J48" s="30"/>
      <c r="K48" s="33"/>
      <c r="L48" s="36"/>
    </row>
    <row r="49" spans="1:12" ht="15.25" x14ac:dyDescent="0.65">
      <c r="A49" s="2" t="s">
        <v>57</v>
      </c>
      <c r="B49" s="5">
        <v>115</v>
      </c>
      <c r="C49" s="8">
        <v>0</v>
      </c>
      <c r="D49" s="11">
        <v>-250</v>
      </c>
      <c r="E49" s="14">
        <v>0</v>
      </c>
      <c r="F49" s="17">
        <v>250</v>
      </c>
      <c r="G49" s="20">
        <v>0</v>
      </c>
      <c r="H49" s="23">
        <v>340</v>
      </c>
      <c r="I49" s="26">
        <v>0</v>
      </c>
      <c r="J49" s="29">
        <v>0</v>
      </c>
      <c r="K49" s="32">
        <v>0</v>
      </c>
      <c r="L49" s="35">
        <f>SUM(B49:K49)</f>
        <v>455</v>
      </c>
    </row>
    <row r="50" spans="1:12" ht="15.25" x14ac:dyDescent="0.65">
      <c r="A50" s="2" t="s">
        <v>58</v>
      </c>
      <c r="B50" s="5">
        <v>0</v>
      </c>
      <c r="C50" s="8">
        <v>0</v>
      </c>
      <c r="D50" s="11">
        <v>0</v>
      </c>
      <c r="E50" s="14">
        <v>0</v>
      </c>
      <c r="F50" s="17">
        <v>0</v>
      </c>
      <c r="G50" s="20">
        <v>0</v>
      </c>
      <c r="H50" s="23">
        <v>0</v>
      </c>
      <c r="I50" s="26">
        <v>0</v>
      </c>
      <c r="J50" s="29">
        <v>2240</v>
      </c>
      <c r="K50" s="32">
        <v>0</v>
      </c>
      <c r="L50" s="35">
        <f>SUM(B50:K50)</f>
        <v>2240</v>
      </c>
    </row>
    <row r="51" spans="1:12" ht="15.25" x14ac:dyDescent="0.65">
      <c r="A51" s="2" t="s">
        <v>59</v>
      </c>
      <c r="B51" s="5">
        <v>0</v>
      </c>
      <c r="C51" s="8">
        <v>0</v>
      </c>
      <c r="D51" s="11">
        <v>0</v>
      </c>
      <c r="E51" s="14">
        <v>0</v>
      </c>
      <c r="F51" s="17">
        <v>0</v>
      </c>
      <c r="G51" s="20">
        <v>0</v>
      </c>
      <c r="H51" s="23">
        <v>0</v>
      </c>
      <c r="I51" s="26">
        <v>0</v>
      </c>
      <c r="J51" s="29">
        <v>0</v>
      </c>
      <c r="K51" s="32">
        <v>0</v>
      </c>
      <c r="L51" s="35">
        <f>SUM(B51:K51)</f>
        <v>0</v>
      </c>
    </row>
    <row r="52" spans="1:12" ht="15.5" x14ac:dyDescent="0.7">
      <c r="A52" s="4" t="s">
        <v>60</v>
      </c>
      <c r="B52" s="7">
        <v>115</v>
      </c>
      <c r="C52" s="10">
        <v>0</v>
      </c>
      <c r="D52" s="13">
        <v>-250</v>
      </c>
      <c r="E52" s="16">
        <v>0</v>
      </c>
      <c r="F52" s="19">
        <v>250</v>
      </c>
      <c r="G52" s="22">
        <v>0</v>
      </c>
      <c r="H52" s="25">
        <v>340</v>
      </c>
      <c r="I52" s="28">
        <v>0</v>
      </c>
      <c r="J52" s="31">
        <v>2240</v>
      </c>
      <c r="K52" s="34">
        <v>0</v>
      </c>
      <c r="L52" s="37">
        <f>SUM(B52:K52)</f>
        <v>2695</v>
      </c>
    </row>
    <row r="53" spans="1:12" ht="15.5" x14ac:dyDescent="0.7">
      <c r="A53" s="3" t="s">
        <v>61</v>
      </c>
      <c r="B53" s="6"/>
      <c r="C53" s="9"/>
      <c r="D53" s="12"/>
      <c r="E53" s="15"/>
      <c r="F53" s="18"/>
      <c r="G53" s="21"/>
      <c r="H53" s="24"/>
      <c r="I53" s="27"/>
      <c r="J53" s="30"/>
      <c r="K53" s="33"/>
      <c r="L53" s="36"/>
    </row>
    <row r="54" spans="1:12" ht="15.25" x14ac:dyDescent="0.65">
      <c r="A54" s="2" t="s">
        <v>62</v>
      </c>
      <c r="B54" s="5">
        <v>931.32</v>
      </c>
      <c r="C54" s="8">
        <v>0</v>
      </c>
      <c r="D54" s="11">
        <v>325.01</v>
      </c>
      <c r="E54" s="14">
        <v>0</v>
      </c>
      <c r="F54" s="17">
        <v>0</v>
      </c>
      <c r="G54" s="20">
        <v>0</v>
      </c>
      <c r="H54" s="23">
        <v>0</v>
      </c>
      <c r="I54" s="26">
        <v>0</v>
      </c>
      <c r="J54" s="29">
        <v>0</v>
      </c>
      <c r="K54" s="32">
        <v>0</v>
      </c>
      <c r="L54" s="35">
        <f>SUM(B54:K54)</f>
        <v>1256.33</v>
      </c>
    </row>
    <row r="55" spans="1:12" ht="15.25" x14ac:dyDescent="0.65">
      <c r="A55" s="2" t="s">
        <v>63</v>
      </c>
      <c r="B55" s="5">
        <v>1201</v>
      </c>
      <c r="C55" s="8">
        <v>2268.1999999999998</v>
      </c>
      <c r="D55" s="11">
        <v>749.2</v>
      </c>
      <c r="E55" s="14">
        <v>1670.47</v>
      </c>
      <c r="F55" s="17">
        <v>1231.43</v>
      </c>
      <c r="G55" s="20">
        <v>1124.58</v>
      </c>
      <c r="H55" s="23">
        <v>963.78</v>
      </c>
      <c r="I55" s="26">
        <v>1456.83</v>
      </c>
      <c r="J55" s="29">
        <v>722.93</v>
      </c>
      <c r="K55" s="32">
        <v>1071.51</v>
      </c>
      <c r="L55" s="35">
        <f>SUM(B55:K55)</f>
        <v>12459.930000000002</v>
      </c>
    </row>
    <row r="56" spans="1:12" ht="15.25" x14ac:dyDescent="0.65">
      <c r="A56" s="2" t="s">
        <v>64</v>
      </c>
      <c r="B56" s="5">
        <v>0</v>
      </c>
      <c r="C56" s="8">
        <v>0</v>
      </c>
      <c r="D56" s="11">
        <v>0</v>
      </c>
      <c r="E56" s="14">
        <v>0</v>
      </c>
      <c r="F56" s="17">
        <v>0</v>
      </c>
      <c r="G56" s="20">
        <v>1571.11</v>
      </c>
      <c r="H56" s="23">
        <v>0</v>
      </c>
      <c r="I56" s="26">
        <v>5852</v>
      </c>
      <c r="J56" s="29">
        <v>0</v>
      </c>
      <c r="K56" s="32">
        <v>0</v>
      </c>
      <c r="L56" s="35">
        <f>SUM(B56:K56)</f>
        <v>7423.11</v>
      </c>
    </row>
    <row r="57" spans="1:12" ht="15.25" x14ac:dyDescent="0.65">
      <c r="A57" s="2" t="s">
        <v>65</v>
      </c>
      <c r="B57" s="5">
        <v>0</v>
      </c>
      <c r="C57" s="8">
        <v>0</v>
      </c>
      <c r="D57" s="11">
        <v>0</v>
      </c>
      <c r="E57" s="14">
        <v>0</v>
      </c>
      <c r="F57" s="17">
        <v>0</v>
      </c>
      <c r="G57" s="20">
        <v>109.99</v>
      </c>
      <c r="H57" s="23">
        <v>454</v>
      </c>
      <c r="I57" s="26">
        <v>0</v>
      </c>
      <c r="J57" s="29">
        <v>280</v>
      </c>
      <c r="K57" s="32">
        <v>320</v>
      </c>
      <c r="L57" s="35">
        <f>SUM(B57:K57)</f>
        <v>1163.99</v>
      </c>
    </row>
    <row r="58" spans="1:12" ht="15.25" x14ac:dyDescent="0.65">
      <c r="A58" s="2" t="s">
        <v>66</v>
      </c>
      <c r="B58" s="5">
        <v>0</v>
      </c>
      <c r="C58" s="8">
        <v>0</v>
      </c>
      <c r="D58" s="11">
        <v>617</v>
      </c>
      <c r="E58" s="14">
        <v>0</v>
      </c>
      <c r="F58" s="17">
        <v>0</v>
      </c>
      <c r="G58" s="20">
        <v>0</v>
      </c>
      <c r="H58" s="23">
        <v>0</v>
      </c>
      <c r="I58" s="26">
        <v>0</v>
      </c>
      <c r="J58" s="29">
        <v>0</v>
      </c>
      <c r="K58" s="32">
        <v>0</v>
      </c>
      <c r="L58" s="35">
        <f>SUM(B58:K58)</f>
        <v>617</v>
      </c>
    </row>
    <row r="59" spans="1:12" ht="15.25" x14ac:dyDescent="0.65">
      <c r="A59" s="2" t="s">
        <v>67</v>
      </c>
      <c r="B59" s="5">
        <v>0</v>
      </c>
      <c r="C59" s="8">
        <v>0</v>
      </c>
      <c r="D59" s="11">
        <v>0</v>
      </c>
      <c r="E59" s="14">
        <v>0</v>
      </c>
      <c r="F59" s="17">
        <v>0</v>
      </c>
      <c r="G59" s="20">
        <v>0</v>
      </c>
      <c r="H59" s="23">
        <v>3200</v>
      </c>
      <c r="I59" s="26">
        <v>0</v>
      </c>
      <c r="J59" s="29">
        <v>0</v>
      </c>
      <c r="K59" s="32">
        <v>0</v>
      </c>
      <c r="L59" s="35">
        <f>SUM(B59:K59)</f>
        <v>3200</v>
      </c>
    </row>
    <row r="60" spans="1:12" ht="15.5" x14ac:dyDescent="0.7">
      <c r="A60" s="4" t="s">
        <v>68</v>
      </c>
      <c r="B60" s="7">
        <v>2132.3200000000002</v>
      </c>
      <c r="C60" s="10">
        <v>2268.1999999999998</v>
      </c>
      <c r="D60" s="13">
        <v>1691.21</v>
      </c>
      <c r="E60" s="16">
        <v>1670.47</v>
      </c>
      <c r="F60" s="19">
        <v>1231.43</v>
      </c>
      <c r="G60" s="22">
        <v>2805.68</v>
      </c>
      <c r="H60" s="25">
        <v>4617.78</v>
      </c>
      <c r="I60" s="28">
        <v>7308.83</v>
      </c>
      <c r="J60" s="31">
        <v>1002.93</v>
      </c>
      <c r="K60" s="34">
        <v>1391.51</v>
      </c>
      <c r="L60" s="37">
        <f>SUM(B60:K60)</f>
        <v>26120.359999999997</v>
      </c>
    </row>
    <row r="61" spans="1:12" ht="15.5" x14ac:dyDescent="0.7">
      <c r="A61" s="3" t="s">
        <v>69</v>
      </c>
      <c r="B61" s="6"/>
      <c r="C61" s="9"/>
      <c r="D61" s="12"/>
      <c r="E61" s="15"/>
      <c r="F61" s="18"/>
      <c r="G61" s="21"/>
      <c r="H61" s="24"/>
      <c r="I61" s="27"/>
      <c r="J61" s="30"/>
      <c r="K61" s="33"/>
      <c r="L61" s="36"/>
    </row>
    <row r="62" spans="1:12" ht="15.25" x14ac:dyDescent="0.65">
      <c r="A62" s="2" t="s">
        <v>70</v>
      </c>
      <c r="B62" s="5">
        <v>1365.34</v>
      </c>
      <c r="C62" s="8">
        <v>3529.4</v>
      </c>
      <c r="D62" s="11">
        <v>391.17</v>
      </c>
      <c r="E62" s="14">
        <v>0</v>
      </c>
      <c r="F62" s="17">
        <v>0</v>
      </c>
      <c r="G62" s="20">
        <v>0</v>
      </c>
      <c r="H62" s="23">
        <v>0</v>
      </c>
      <c r="I62" s="26">
        <v>307.76</v>
      </c>
      <c r="J62" s="29">
        <v>0</v>
      </c>
      <c r="K62" s="32">
        <v>0</v>
      </c>
      <c r="L62" s="35">
        <f>SUM(B62:K62)</f>
        <v>5593.67</v>
      </c>
    </row>
    <row r="63" spans="1:12" ht="15.5" x14ac:dyDescent="0.7">
      <c r="A63" s="4" t="s">
        <v>71</v>
      </c>
      <c r="B63" s="7">
        <v>1365.34</v>
      </c>
      <c r="C63" s="10">
        <v>3529.4</v>
      </c>
      <c r="D63" s="13">
        <v>391.17</v>
      </c>
      <c r="E63" s="16">
        <v>0</v>
      </c>
      <c r="F63" s="19">
        <v>0</v>
      </c>
      <c r="G63" s="22">
        <v>0</v>
      </c>
      <c r="H63" s="25">
        <v>0</v>
      </c>
      <c r="I63" s="28">
        <v>307.76</v>
      </c>
      <c r="J63" s="31">
        <v>0</v>
      </c>
      <c r="K63" s="34">
        <v>0</v>
      </c>
      <c r="L63" s="37">
        <f>SUM(B63:K63)</f>
        <v>5593.67</v>
      </c>
    </row>
    <row r="64" spans="1:12" ht="15.5" x14ac:dyDescent="0.7">
      <c r="A64" s="3" t="s">
        <v>72</v>
      </c>
      <c r="B64" s="6"/>
      <c r="C64" s="9"/>
      <c r="D64" s="12"/>
      <c r="E64" s="15"/>
      <c r="F64" s="18"/>
      <c r="G64" s="21"/>
      <c r="H64" s="24"/>
      <c r="I64" s="27"/>
      <c r="J64" s="30"/>
      <c r="K64" s="33"/>
      <c r="L64" s="36"/>
    </row>
    <row r="65" spans="1:12" ht="15.25" x14ac:dyDescent="0.65">
      <c r="A65" s="2" t="s">
        <v>73</v>
      </c>
      <c r="B65" s="5">
        <v>0</v>
      </c>
      <c r="C65" s="8">
        <v>0</v>
      </c>
      <c r="D65" s="11">
        <v>0</v>
      </c>
      <c r="E65" s="14">
        <v>0</v>
      </c>
      <c r="F65" s="17">
        <v>0</v>
      </c>
      <c r="G65" s="20">
        <v>0</v>
      </c>
      <c r="H65" s="23">
        <v>0</v>
      </c>
      <c r="I65" s="26">
        <v>0</v>
      </c>
      <c r="J65" s="29">
        <v>0</v>
      </c>
      <c r="K65" s="32">
        <v>5500</v>
      </c>
      <c r="L65" s="35">
        <f>SUM(B65:K65)</f>
        <v>5500</v>
      </c>
    </row>
    <row r="66" spans="1:12" ht="15.5" x14ac:dyDescent="0.7">
      <c r="A66" s="4" t="s">
        <v>74</v>
      </c>
      <c r="B66" s="7">
        <v>0</v>
      </c>
      <c r="C66" s="10">
        <v>0</v>
      </c>
      <c r="D66" s="13">
        <v>0</v>
      </c>
      <c r="E66" s="16">
        <v>0</v>
      </c>
      <c r="F66" s="19">
        <v>0</v>
      </c>
      <c r="G66" s="22">
        <v>0</v>
      </c>
      <c r="H66" s="25">
        <v>0</v>
      </c>
      <c r="I66" s="28">
        <v>0</v>
      </c>
      <c r="J66" s="31">
        <v>0</v>
      </c>
      <c r="K66" s="34">
        <v>5500</v>
      </c>
      <c r="L66" s="37">
        <f>SUM(B66:K66)</f>
        <v>5500</v>
      </c>
    </row>
    <row r="67" spans="1:12" ht="15.25" x14ac:dyDescent="0.65">
      <c r="A67" s="2" t="s">
        <v>75</v>
      </c>
      <c r="B67" s="5">
        <v>30</v>
      </c>
      <c r="C67" s="8">
        <v>413.89</v>
      </c>
      <c r="D67" s="11">
        <v>875</v>
      </c>
      <c r="E67" s="14">
        <v>0</v>
      </c>
      <c r="F67" s="17">
        <v>0</v>
      </c>
      <c r="G67" s="20">
        <v>0</v>
      </c>
      <c r="H67" s="23">
        <v>0</v>
      </c>
      <c r="I67" s="26">
        <v>0</v>
      </c>
      <c r="J67" s="29">
        <v>0</v>
      </c>
      <c r="K67" s="32">
        <v>0</v>
      </c>
      <c r="L67" s="35">
        <f>SUM(B67:K67)</f>
        <v>1318.8899999999999</v>
      </c>
    </row>
    <row r="68" spans="1:12" ht="15.25" x14ac:dyDescent="0.65">
      <c r="A68" s="2" t="s">
        <v>76</v>
      </c>
      <c r="B68" s="5">
        <v>0</v>
      </c>
      <c r="C68" s="8">
        <v>0</v>
      </c>
      <c r="D68" s="11">
        <v>-600</v>
      </c>
      <c r="E68" s="14">
        <v>0</v>
      </c>
      <c r="F68" s="17">
        <v>0</v>
      </c>
      <c r="G68" s="20">
        <v>0</v>
      </c>
      <c r="H68" s="23">
        <v>0</v>
      </c>
      <c r="I68" s="26">
        <v>0</v>
      </c>
      <c r="J68" s="29">
        <v>90</v>
      </c>
      <c r="K68" s="32">
        <v>0</v>
      </c>
      <c r="L68" s="35">
        <f>SUM(B68:K68)</f>
        <v>-510</v>
      </c>
    </row>
    <row r="69" spans="1:12" ht="15.5" x14ac:dyDescent="0.7">
      <c r="A69" s="3" t="s">
        <v>77</v>
      </c>
      <c r="B69" s="6"/>
      <c r="C69" s="9"/>
      <c r="D69" s="12"/>
      <c r="E69" s="15"/>
      <c r="F69" s="18"/>
      <c r="G69" s="21"/>
      <c r="H69" s="24"/>
      <c r="I69" s="27"/>
      <c r="J69" s="30"/>
      <c r="K69" s="33"/>
      <c r="L69" s="36"/>
    </row>
    <row r="70" spans="1:12" ht="15.25" x14ac:dyDescent="0.65">
      <c r="A70" s="2" t="s">
        <v>78</v>
      </c>
      <c r="B70" s="5">
        <v>0</v>
      </c>
      <c r="C70" s="8">
        <v>501.86</v>
      </c>
      <c r="D70" s="11">
        <v>0</v>
      </c>
      <c r="E70" s="14">
        <v>23.83</v>
      </c>
      <c r="F70" s="17">
        <v>282.91000000000003</v>
      </c>
      <c r="G70" s="20">
        <v>0</v>
      </c>
      <c r="H70" s="23">
        <v>731.19</v>
      </c>
      <c r="I70" s="26">
        <v>926.7</v>
      </c>
      <c r="J70" s="29">
        <v>387.84</v>
      </c>
      <c r="K70" s="32">
        <v>479.29</v>
      </c>
      <c r="L70" s="35">
        <f>SUM(B70:K70)</f>
        <v>3333.6200000000003</v>
      </c>
    </row>
    <row r="71" spans="1:12" ht="15.25" x14ac:dyDescent="0.65">
      <c r="A71" s="2" t="s">
        <v>79</v>
      </c>
      <c r="B71" s="5">
        <v>56.99</v>
      </c>
      <c r="C71" s="8">
        <v>444.87</v>
      </c>
      <c r="D71" s="11">
        <v>355.52</v>
      </c>
      <c r="E71" s="14">
        <v>360.68</v>
      </c>
      <c r="F71" s="17">
        <v>234.03</v>
      </c>
      <c r="G71" s="20">
        <v>403.73</v>
      </c>
      <c r="H71" s="23">
        <v>1213.2</v>
      </c>
      <c r="I71" s="26">
        <v>732.61</v>
      </c>
      <c r="J71" s="29">
        <v>0</v>
      </c>
      <c r="K71" s="32">
        <v>0</v>
      </c>
      <c r="L71" s="35">
        <f>SUM(B71:K71)</f>
        <v>3801.63</v>
      </c>
    </row>
    <row r="72" spans="1:12" ht="15.25" x14ac:dyDescent="0.65">
      <c r="A72" s="2" t="s">
        <v>80</v>
      </c>
      <c r="B72" s="5">
        <v>501.42</v>
      </c>
      <c r="C72" s="8">
        <v>948.85</v>
      </c>
      <c r="D72" s="11">
        <v>436.32</v>
      </c>
      <c r="E72" s="14">
        <v>0</v>
      </c>
      <c r="F72" s="17">
        <v>2030.35</v>
      </c>
      <c r="G72" s="20">
        <v>994.61</v>
      </c>
      <c r="H72" s="23">
        <v>2586.14</v>
      </c>
      <c r="I72" s="26">
        <v>0</v>
      </c>
      <c r="J72" s="29">
        <v>4774.91</v>
      </c>
      <c r="K72" s="32">
        <v>0</v>
      </c>
      <c r="L72" s="35">
        <f>SUM(B72:K72)</f>
        <v>12272.599999999999</v>
      </c>
    </row>
    <row r="73" spans="1:12" ht="15.25" x14ac:dyDescent="0.65">
      <c r="A73" s="2" t="s">
        <v>81</v>
      </c>
      <c r="B73" s="5">
        <v>62.5</v>
      </c>
      <c r="C73" s="8">
        <v>0</v>
      </c>
      <c r="D73" s="11">
        <v>0</v>
      </c>
      <c r="E73" s="14">
        <v>0</v>
      </c>
      <c r="F73" s="17">
        <v>0</v>
      </c>
      <c r="G73" s="20">
        <v>0</v>
      </c>
      <c r="H73" s="23">
        <v>0</v>
      </c>
      <c r="I73" s="26">
        <v>0</v>
      </c>
      <c r="J73" s="29">
        <v>0</v>
      </c>
      <c r="K73" s="32">
        <v>0</v>
      </c>
      <c r="L73" s="35">
        <f>SUM(B73:K73)</f>
        <v>62.5</v>
      </c>
    </row>
    <row r="74" spans="1:12" ht="15.25" x14ac:dyDescent="0.65">
      <c r="A74" s="2" t="s">
        <v>82</v>
      </c>
      <c r="B74" s="5">
        <v>0</v>
      </c>
      <c r="C74" s="8">
        <v>8</v>
      </c>
      <c r="D74" s="11">
        <v>0</v>
      </c>
      <c r="E74" s="14">
        <v>0</v>
      </c>
      <c r="F74" s="17">
        <v>0</v>
      </c>
      <c r="G74" s="20">
        <v>0</v>
      </c>
      <c r="H74" s="23">
        <v>0</v>
      </c>
      <c r="I74" s="26">
        <v>0</v>
      </c>
      <c r="J74" s="29">
        <v>0</v>
      </c>
      <c r="K74" s="32">
        <v>0</v>
      </c>
      <c r="L74" s="35">
        <f>SUM(B74:K74)</f>
        <v>8</v>
      </c>
    </row>
    <row r="75" spans="1:12" ht="15.25" x14ac:dyDescent="0.65">
      <c r="A75" s="2" t="s">
        <v>83</v>
      </c>
      <c r="B75" s="5">
        <v>50.81</v>
      </c>
      <c r="C75" s="8">
        <v>0</v>
      </c>
      <c r="D75" s="11">
        <v>510</v>
      </c>
      <c r="E75" s="14">
        <v>0</v>
      </c>
      <c r="F75" s="17">
        <v>255</v>
      </c>
      <c r="G75" s="20">
        <v>255</v>
      </c>
      <c r="H75" s="23">
        <v>255</v>
      </c>
      <c r="I75" s="26">
        <v>255</v>
      </c>
      <c r="J75" s="29">
        <v>0</v>
      </c>
      <c r="K75" s="32">
        <v>0</v>
      </c>
      <c r="L75" s="35">
        <f>SUM(B75:K75)</f>
        <v>1580.81</v>
      </c>
    </row>
    <row r="76" spans="1:12" ht="15.5" x14ac:dyDescent="0.7">
      <c r="A76" s="4" t="s">
        <v>84</v>
      </c>
      <c r="B76" s="7">
        <v>671.72</v>
      </c>
      <c r="C76" s="10">
        <v>1903.58</v>
      </c>
      <c r="D76" s="13">
        <v>1301.8399999999999</v>
      </c>
      <c r="E76" s="16">
        <v>384.51</v>
      </c>
      <c r="F76" s="19">
        <v>2802.29</v>
      </c>
      <c r="G76" s="22">
        <v>1653.34</v>
      </c>
      <c r="H76" s="25">
        <v>4785.53</v>
      </c>
      <c r="I76" s="28">
        <v>1914.31</v>
      </c>
      <c r="J76" s="31">
        <v>5162.75</v>
      </c>
      <c r="K76" s="34">
        <v>479.29</v>
      </c>
      <c r="L76" s="37">
        <f>SUM(B76:K76)</f>
        <v>21059.160000000003</v>
      </c>
    </row>
    <row r="77" spans="1:12" ht="15.5" x14ac:dyDescent="0.7">
      <c r="A77" s="3" t="s">
        <v>85</v>
      </c>
      <c r="B77" s="6"/>
      <c r="C77" s="9"/>
      <c r="D77" s="12"/>
      <c r="E77" s="15"/>
      <c r="F77" s="18"/>
      <c r="G77" s="21"/>
      <c r="H77" s="24"/>
      <c r="I77" s="27"/>
      <c r="J77" s="30"/>
      <c r="K77" s="33"/>
      <c r="L77" s="36"/>
    </row>
    <row r="78" spans="1:12" ht="15.25" x14ac:dyDescent="0.65">
      <c r="A78" s="2" t="s">
        <v>86</v>
      </c>
      <c r="B78" s="5">
        <v>0</v>
      </c>
      <c r="C78" s="8">
        <v>0</v>
      </c>
      <c r="D78" s="11">
        <v>0</v>
      </c>
      <c r="E78" s="14">
        <v>0</v>
      </c>
      <c r="F78" s="17">
        <v>0</v>
      </c>
      <c r="G78" s="20">
        <v>0</v>
      </c>
      <c r="H78" s="23">
        <v>0</v>
      </c>
      <c r="I78" s="26">
        <v>0</v>
      </c>
      <c r="J78" s="29">
        <v>360</v>
      </c>
      <c r="K78" s="32">
        <v>112.5</v>
      </c>
      <c r="L78" s="35">
        <f>SUM(B78:K78)</f>
        <v>472.5</v>
      </c>
    </row>
    <row r="79" spans="1:12" ht="15.25" x14ac:dyDescent="0.65">
      <c r="A79" s="2" t="s">
        <v>87</v>
      </c>
      <c r="B79" s="5">
        <v>0</v>
      </c>
      <c r="C79" s="8">
        <v>0</v>
      </c>
      <c r="D79" s="11">
        <v>0</v>
      </c>
      <c r="E79" s="14">
        <v>0</v>
      </c>
      <c r="F79" s="17">
        <v>320.10000000000002</v>
      </c>
      <c r="G79" s="20">
        <v>1124.2</v>
      </c>
      <c r="H79" s="23">
        <v>752.4</v>
      </c>
      <c r="I79" s="26">
        <v>889.5</v>
      </c>
      <c r="J79" s="29">
        <v>1470</v>
      </c>
      <c r="K79" s="32">
        <v>1005</v>
      </c>
      <c r="L79" s="35">
        <f>SUM(B79:K79)</f>
        <v>5561.2000000000007</v>
      </c>
    </row>
    <row r="80" spans="1:12" ht="15.25" x14ac:dyDescent="0.65">
      <c r="A80" s="2" t="s">
        <v>88</v>
      </c>
      <c r="B80" s="5">
        <v>0</v>
      </c>
      <c r="C80" s="8">
        <v>0</v>
      </c>
      <c r="D80" s="11">
        <v>0</v>
      </c>
      <c r="E80" s="14">
        <v>0</v>
      </c>
      <c r="F80" s="17">
        <v>0</v>
      </c>
      <c r="G80" s="20">
        <v>375</v>
      </c>
      <c r="H80" s="23">
        <v>0</v>
      </c>
      <c r="I80" s="26">
        <v>0</v>
      </c>
      <c r="J80" s="29">
        <v>0</v>
      </c>
      <c r="K80" s="32">
        <v>0</v>
      </c>
      <c r="L80" s="35">
        <f>SUM(B80:K80)</f>
        <v>375</v>
      </c>
    </row>
    <row r="81" spans="1:14" ht="15.25" x14ac:dyDescent="0.65">
      <c r="A81" s="2" t="s">
        <v>89</v>
      </c>
      <c r="B81" s="5">
        <v>0</v>
      </c>
      <c r="C81" s="8">
        <v>0</v>
      </c>
      <c r="D81" s="11">
        <v>0</v>
      </c>
      <c r="E81" s="14">
        <v>0</v>
      </c>
      <c r="F81" s="17">
        <v>0</v>
      </c>
      <c r="G81" s="20">
        <v>0</v>
      </c>
      <c r="H81" s="23">
        <v>64</v>
      </c>
      <c r="I81" s="26">
        <v>64</v>
      </c>
      <c r="J81" s="29">
        <v>114</v>
      </c>
      <c r="K81" s="32">
        <v>0</v>
      </c>
      <c r="L81" s="35">
        <f>SUM(B81:K81)</f>
        <v>242</v>
      </c>
    </row>
    <row r="82" spans="1:14" ht="15.5" x14ac:dyDescent="0.7">
      <c r="A82" s="4" t="s">
        <v>90</v>
      </c>
      <c r="B82" s="7">
        <v>0</v>
      </c>
      <c r="C82" s="10">
        <v>0</v>
      </c>
      <c r="D82" s="13">
        <v>0</v>
      </c>
      <c r="E82" s="16">
        <v>0</v>
      </c>
      <c r="F82" s="19">
        <v>320.10000000000002</v>
      </c>
      <c r="G82" s="22">
        <v>1499.2</v>
      </c>
      <c r="H82" s="25">
        <v>816.4</v>
      </c>
      <c r="I82" s="28">
        <v>953.5</v>
      </c>
      <c r="J82" s="31">
        <v>1944</v>
      </c>
      <c r="K82" s="34">
        <v>1117.5</v>
      </c>
      <c r="L82" s="37">
        <f>SUM(B82:K82)</f>
        <v>6650.7000000000007</v>
      </c>
    </row>
    <row r="83" spans="1:14" ht="15.5" x14ac:dyDescent="0.7">
      <c r="A83" s="3" t="s">
        <v>91</v>
      </c>
      <c r="B83" s="6"/>
      <c r="C83" s="9"/>
      <c r="D83" s="12"/>
      <c r="E83" s="15"/>
      <c r="F83" s="18"/>
      <c r="G83" s="21"/>
      <c r="H83" s="24"/>
      <c r="I83" s="27"/>
      <c r="J83" s="30"/>
      <c r="K83" s="33"/>
      <c r="L83" s="36"/>
    </row>
    <row r="84" spans="1:14" ht="15.25" x14ac:dyDescent="0.65">
      <c r="A84" s="2" t="s">
        <v>92</v>
      </c>
      <c r="B84" s="5">
        <v>0</v>
      </c>
      <c r="C84" s="8">
        <v>0</v>
      </c>
      <c r="D84" s="11">
        <v>0</v>
      </c>
      <c r="E84" s="14">
        <v>0</v>
      </c>
      <c r="F84" s="17">
        <v>710</v>
      </c>
      <c r="G84" s="20">
        <v>0</v>
      </c>
      <c r="H84" s="23">
        <v>0</v>
      </c>
      <c r="I84" s="26">
        <v>0</v>
      </c>
      <c r="J84" s="29">
        <v>0</v>
      </c>
      <c r="K84" s="32">
        <v>0</v>
      </c>
      <c r="L84" s="35">
        <f>SUM(B84:K84)</f>
        <v>710</v>
      </c>
    </row>
    <row r="85" spans="1:14" ht="15.5" x14ac:dyDescent="0.7">
      <c r="A85" s="4" t="s">
        <v>93</v>
      </c>
      <c r="B85" s="7">
        <v>0</v>
      </c>
      <c r="C85" s="10">
        <v>0</v>
      </c>
      <c r="D85" s="13">
        <v>0</v>
      </c>
      <c r="E85" s="16">
        <v>0</v>
      </c>
      <c r="F85" s="19">
        <v>710</v>
      </c>
      <c r="G85" s="22">
        <v>0</v>
      </c>
      <c r="H85" s="25">
        <v>0</v>
      </c>
      <c r="I85" s="28">
        <v>0</v>
      </c>
      <c r="J85" s="31">
        <v>0</v>
      </c>
      <c r="K85" s="34">
        <v>0</v>
      </c>
      <c r="L85" s="37">
        <f>SUM(B85:K85)</f>
        <v>710</v>
      </c>
    </row>
    <row r="86" spans="1:14" ht="15.5" x14ac:dyDescent="0.7">
      <c r="A86" s="3" t="s">
        <v>94</v>
      </c>
      <c r="B86" s="6"/>
      <c r="C86" s="9"/>
      <c r="D86" s="12"/>
      <c r="E86" s="15"/>
      <c r="F86" s="18"/>
      <c r="G86" s="21"/>
      <c r="H86" s="24"/>
      <c r="I86" s="27"/>
      <c r="J86" s="30"/>
      <c r="K86" s="33"/>
      <c r="L86" s="36"/>
    </row>
    <row r="87" spans="1:14" ht="15.25" x14ac:dyDescent="0.65">
      <c r="A87" s="2" t="s">
        <v>95</v>
      </c>
      <c r="B87" s="5">
        <v>0</v>
      </c>
      <c r="C87" s="8">
        <v>0</v>
      </c>
      <c r="D87" s="11">
        <v>0</v>
      </c>
      <c r="E87" s="14">
        <v>0</v>
      </c>
      <c r="F87" s="17">
        <v>0</v>
      </c>
      <c r="G87" s="20">
        <v>0</v>
      </c>
      <c r="H87" s="23">
        <v>0</v>
      </c>
      <c r="I87" s="26">
        <v>0</v>
      </c>
      <c r="J87" s="29">
        <v>566.5</v>
      </c>
      <c r="K87" s="32">
        <v>0</v>
      </c>
      <c r="L87" s="35">
        <f>SUM(B87:K87)</f>
        <v>566.5</v>
      </c>
    </row>
    <row r="88" spans="1:14" ht="15.5" x14ac:dyDescent="0.7">
      <c r="A88" s="4" t="s">
        <v>96</v>
      </c>
      <c r="B88" s="7">
        <v>0</v>
      </c>
      <c r="C88" s="10">
        <v>0</v>
      </c>
      <c r="D88" s="13">
        <v>0</v>
      </c>
      <c r="E88" s="16">
        <v>0</v>
      </c>
      <c r="F88" s="19">
        <v>0</v>
      </c>
      <c r="G88" s="22">
        <v>0</v>
      </c>
      <c r="H88" s="25">
        <v>0</v>
      </c>
      <c r="I88" s="28">
        <v>0</v>
      </c>
      <c r="J88" s="31">
        <v>566.5</v>
      </c>
      <c r="K88" s="34">
        <v>0</v>
      </c>
      <c r="L88" s="37">
        <f>SUM(B88:K88)</f>
        <v>566.5</v>
      </c>
    </row>
    <row r="89" spans="1:14" ht="15.25" x14ac:dyDescent="0.65">
      <c r="A89" s="2" t="s">
        <v>97</v>
      </c>
      <c r="B89" s="5">
        <v>0</v>
      </c>
      <c r="C89" s="8">
        <v>0</v>
      </c>
      <c r="D89" s="11">
        <v>0</v>
      </c>
      <c r="E89" s="14">
        <v>0</v>
      </c>
      <c r="F89" s="17">
        <v>1441.99</v>
      </c>
      <c r="G89" s="20">
        <v>0</v>
      </c>
      <c r="H89" s="23">
        <v>0</v>
      </c>
      <c r="I89" s="26">
        <v>0</v>
      </c>
      <c r="J89" s="29">
        <v>0</v>
      </c>
      <c r="K89" s="32">
        <v>0</v>
      </c>
      <c r="L89" s="35">
        <f>SUM(B89:K89)</f>
        <v>1441.99</v>
      </c>
    </row>
    <row r="90" spans="1:14" ht="15.25" x14ac:dyDescent="0.65">
      <c r="A90" s="2" t="s">
        <v>98</v>
      </c>
      <c r="B90" s="5">
        <v>0</v>
      </c>
      <c r="C90" s="8">
        <v>235.79</v>
      </c>
      <c r="D90" s="11">
        <v>0</v>
      </c>
      <c r="E90" s="14">
        <v>0</v>
      </c>
      <c r="F90" s="17">
        <v>0</v>
      </c>
      <c r="G90" s="20">
        <v>0</v>
      </c>
      <c r="H90" s="23">
        <v>0</v>
      </c>
      <c r="I90" s="26">
        <v>0</v>
      </c>
      <c r="J90" s="29">
        <v>0</v>
      </c>
      <c r="K90" s="32">
        <v>0</v>
      </c>
      <c r="L90" s="35">
        <f>SUM(B90:K90)</f>
        <v>235.79</v>
      </c>
    </row>
    <row r="91" spans="1:14" ht="15.25" x14ac:dyDescent="0.65">
      <c r="A91" s="2" t="s">
        <v>99</v>
      </c>
      <c r="B91" s="5">
        <v>0</v>
      </c>
      <c r="C91" s="8">
        <v>0</v>
      </c>
      <c r="D91" s="11">
        <v>0</v>
      </c>
      <c r="E91" s="14">
        <v>0</v>
      </c>
      <c r="F91" s="17">
        <v>0</v>
      </c>
      <c r="G91" s="20">
        <v>75</v>
      </c>
      <c r="H91" s="23">
        <v>189.75</v>
      </c>
      <c r="I91" s="26">
        <v>0</v>
      </c>
      <c r="J91" s="29">
        <v>0</v>
      </c>
      <c r="K91" s="32">
        <v>0</v>
      </c>
      <c r="L91" s="35">
        <f>SUM(B91:K91)</f>
        <v>264.75</v>
      </c>
    </row>
    <row r="92" spans="1:14" ht="15.5" x14ac:dyDescent="0.7">
      <c r="A92" s="4" t="s">
        <v>100</v>
      </c>
      <c r="B92" s="7">
        <v>5432.18</v>
      </c>
      <c r="C92" s="10">
        <v>9210.86</v>
      </c>
      <c r="D92" s="13">
        <v>4717.3100000000004</v>
      </c>
      <c r="E92" s="16">
        <v>3219.48</v>
      </c>
      <c r="F92" s="19">
        <v>8086.86</v>
      </c>
      <c r="G92" s="22">
        <v>6033.22</v>
      </c>
      <c r="H92" s="25">
        <v>12849.46</v>
      </c>
      <c r="I92" s="28">
        <v>10875.74</v>
      </c>
      <c r="J92" s="31">
        <v>12356.72</v>
      </c>
      <c r="K92" s="34">
        <v>9177.2800000000007</v>
      </c>
      <c r="L92" s="37">
        <f>SUM(B92:K92)</f>
        <v>81959.11</v>
      </c>
    </row>
    <row r="93" spans="1:14" ht="15.25" x14ac:dyDescent="0.65">
      <c r="A93" s="2"/>
      <c r="B93" s="5"/>
      <c r="C93" s="8"/>
      <c r="D93" s="11"/>
      <c r="E93" s="14"/>
      <c r="F93" s="17"/>
      <c r="G93" s="20"/>
      <c r="H93" s="23"/>
      <c r="I93" s="26"/>
      <c r="J93" s="29"/>
      <c r="K93" s="32"/>
      <c r="L93" s="35"/>
    </row>
    <row r="94" spans="1:14" ht="15.5" x14ac:dyDescent="0.7">
      <c r="A94" s="3" t="s">
        <v>101</v>
      </c>
      <c r="B94" s="6">
        <f>B34-B92</f>
        <v>13170.239999999998</v>
      </c>
      <c r="C94" s="9">
        <f>C34-C92</f>
        <v>11251.619999999999</v>
      </c>
      <c r="D94" s="12">
        <f>D34-D92</f>
        <v>15535.689999999999</v>
      </c>
      <c r="E94" s="15">
        <f>E34-E92</f>
        <v>15058.100000000002</v>
      </c>
      <c r="F94" s="18">
        <f>F34-F92</f>
        <v>9922.14</v>
      </c>
      <c r="G94" s="21">
        <f>G34-G92</f>
        <v>11858.669999999998</v>
      </c>
      <c r="H94" s="24">
        <f>H34-H92</f>
        <v>6717.52</v>
      </c>
      <c r="I94" s="27">
        <f>I34-I92</f>
        <v>8552.76</v>
      </c>
      <c r="J94" s="30">
        <f>J34-J92</f>
        <v>5930.6200000000008</v>
      </c>
      <c r="K94" s="33">
        <f>K34-K92</f>
        <v>9895.2199999999993</v>
      </c>
      <c r="L94" s="36">
        <f>SUM(B94:K94)</f>
        <v>107892.57999999999</v>
      </c>
      <c r="M94" s="43" t="s">
        <v>102</v>
      </c>
      <c r="N94" s="43"/>
    </row>
    <row r="95" spans="1:14" ht="14.5" x14ac:dyDescent="0.7">
      <c r="L95" s="45">
        <f>L94/10*12</f>
        <v>129471.09599999998</v>
      </c>
      <c r="M95" s="43" t="s">
        <v>103</v>
      </c>
      <c r="N95" s="43"/>
    </row>
    <row r="97" spans="12:13" ht="14.5" x14ac:dyDescent="0.7">
      <c r="L97" s="42"/>
      <c r="M97" t="s">
        <v>104</v>
      </c>
    </row>
    <row r="98" spans="12:13" x14ac:dyDescent="0.65">
      <c r="L98" s="44"/>
    </row>
  </sheetData>
  <mergeCells count="12">
    <mergeCell ref="M94:N94"/>
    <mergeCell ref="M95:N95"/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Austin Paul</cp:lastModifiedBy>
  <cp:revision>0</cp:revision>
  <dcterms:created xsi:type="dcterms:W3CDTF">2023-05-03T04:40:29Z</dcterms:created>
  <dcterms:modified xsi:type="dcterms:W3CDTF">2023-05-03T17:39:05Z</dcterms:modified>
</cp:coreProperties>
</file>